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附件3" sheetId="1" r:id="rId1"/>
  </sheets>
  <definedNames>
    <definedName name="_xlnm.Print_Area" localSheetId="0">附件3!$A$1:$Q$25</definedName>
    <definedName name="_xlnm.Print_Titles" localSheetId="0">附件3!$4:$4</definedName>
  </definedNames>
  <calcPr calcId="144525" concurrentCalc="0"/>
</workbook>
</file>

<file path=xl/sharedStrings.xml><?xml version="1.0" encoding="utf-8"?>
<sst xmlns="http://schemas.openxmlformats.org/spreadsheetml/2006/main" count="121">
  <si>
    <t>附件3</t>
  </si>
  <si>
    <t>泉州市医疗机构部分操作类医疗服务项目及公立医疗机构收费标准表</t>
  </si>
  <si>
    <t>金额：元</t>
  </si>
  <si>
    <t>计算机编码</t>
  </si>
  <si>
    <t>项目编码</t>
  </si>
  <si>
    <t>财务
项目</t>
  </si>
  <si>
    <t>财务
编码</t>
  </si>
  <si>
    <t>病案项目</t>
  </si>
  <si>
    <t>病案
编码</t>
  </si>
  <si>
    <t>项目名称</t>
  </si>
  <si>
    <t>项目内涵</t>
  </si>
  <si>
    <t>除外内容</t>
  </si>
  <si>
    <t>计价单位</t>
  </si>
  <si>
    <t>价格
（市级）</t>
  </si>
  <si>
    <t>价格
（县级）</t>
  </si>
  <si>
    <t>价格
（基层）</t>
  </si>
  <si>
    <t>说明</t>
  </si>
  <si>
    <t>医保属性</t>
  </si>
  <si>
    <t>自付比例</t>
  </si>
  <si>
    <t>限用
范围</t>
  </si>
  <si>
    <t>012010001300</t>
  </si>
  <si>
    <t>120100013</t>
  </si>
  <si>
    <t>护理费</t>
  </si>
  <si>
    <t>04</t>
  </si>
  <si>
    <t>03</t>
  </si>
  <si>
    <t>动静脉置管护理</t>
  </si>
  <si>
    <t>三通管、肝素帽、无针密闭输液接头、预充式导管冲洗器</t>
  </si>
  <si>
    <t>次</t>
  </si>
  <si>
    <t>使用预充式导管冲洗器，动静脉置管护理按市级3元，县级2.5元，基层2.1元收取</t>
  </si>
  <si>
    <t>医保</t>
  </si>
  <si>
    <t>012010001301</t>
  </si>
  <si>
    <t>12010001301</t>
  </si>
  <si>
    <t>动静脉置管护理（使用预充式导管冲洗器）</t>
  </si>
  <si>
    <t>012080000100</t>
  </si>
  <si>
    <t>120800001</t>
  </si>
  <si>
    <t>治疗费</t>
  </si>
  <si>
    <t>09</t>
  </si>
  <si>
    <t>一般治疗操作费</t>
  </si>
  <si>
    <t>02</t>
  </si>
  <si>
    <t>鼻饲管置管</t>
  </si>
  <si>
    <t>含胃肠营养滴入</t>
  </si>
  <si>
    <t>药物和一次性胃管、鼻肠管</t>
  </si>
  <si>
    <t>注食、注药、十二指肠灌注市级医院加收1元，县级医院加收0.9元，基层加收0.8。鼻肠管置管术市级收90元，县级收81元，基层收69元。六岁及以下儿童在原价基础上加收30%</t>
  </si>
  <si>
    <t>012080000101</t>
  </si>
  <si>
    <t>12080000101</t>
  </si>
  <si>
    <t>鼻饲管置管（注食、注药、十二指肠灌注加收）</t>
  </si>
  <si>
    <t>注食、注药、十二指肠灌注加收</t>
  </si>
  <si>
    <t>012080000103</t>
  </si>
  <si>
    <t>12080000103</t>
  </si>
  <si>
    <t>鼻肠管置管术</t>
  </si>
  <si>
    <t>经鼻腔将鼻肠管置入十二指肠或空肠</t>
  </si>
  <si>
    <t>限肠内高营养治疗患者使用</t>
  </si>
  <si>
    <t>012080000104</t>
  </si>
  <si>
    <t>12080000104</t>
  </si>
  <si>
    <t>小儿鼻肠管置管术</t>
  </si>
  <si>
    <t>624070000400</t>
  </si>
  <si>
    <t>240700004</t>
  </si>
  <si>
    <t>手术费</t>
  </si>
  <si>
    <t>08</t>
  </si>
  <si>
    <t>手术治疗费</t>
  </si>
  <si>
    <t>10</t>
  </si>
  <si>
    <t>经皮肿瘤消融术</t>
  </si>
  <si>
    <t>包括经皮利用射频、微波、冷冻等手段对肿瘤进行消融治疗</t>
  </si>
  <si>
    <t>消融套件</t>
  </si>
  <si>
    <t xml:space="preserve">消融套件指消融针、消融刀、消融电极主件及其附件，一次手术按一个套件进行收费。消融套件超过8000元，经皮肿瘤消融术按收费标准50%收取 </t>
  </si>
  <si>
    <t>624070000401</t>
  </si>
  <si>
    <t>24070000401</t>
  </si>
  <si>
    <t>消融套件超过8000元</t>
  </si>
  <si>
    <t>031100001100</t>
  </si>
  <si>
    <t>非手术治疗项目费</t>
  </si>
  <si>
    <t>连续性血液净化</t>
  </si>
  <si>
    <t>小时</t>
  </si>
  <si>
    <t>重症监护室连续性血液净化每小时市级收160元，县级收160元，基层收136元</t>
  </si>
  <si>
    <t>031100001101</t>
  </si>
  <si>
    <t>连续性血液净化（重症监护室）</t>
  </si>
  <si>
    <t>033080301200</t>
  </si>
  <si>
    <t>330803012</t>
  </si>
  <si>
    <t>心房血栓清除术</t>
  </si>
  <si>
    <t>033080301201</t>
  </si>
  <si>
    <t>33080301201</t>
  </si>
  <si>
    <t>小儿心房血栓清除术</t>
  </si>
  <si>
    <t>033080301300</t>
  </si>
  <si>
    <t>330803013</t>
  </si>
  <si>
    <t>心房折叠术</t>
  </si>
  <si>
    <t>033080301301</t>
  </si>
  <si>
    <t>33080301301</t>
  </si>
  <si>
    <t>小儿心房折叠术</t>
  </si>
  <si>
    <t>633000000024</t>
  </si>
  <si>
    <t>33000000024</t>
  </si>
  <si>
    <t>诊疗分析及手术规划3D智能医学影像辅助操作</t>
  </si>
  <si>
    <t>利用专用的计算机系统对符合DICOM3.0标准的头部、颈部、胸部、腹部等部位的影像学数据进行三维重建，建成立体、直观、精准展示病灶情况及病灶与周边组织关系的三维影像，并进行智能快速研判。根据该系统功能，临床医生通过高仿真度模拟和虚拟现实技术进行术前规划，制定手术方案并做好相关记录。不含医学影像学检查</t>
  </si>
  <si>
    <t>部位</t>
  </si>
  <si>
    <t>以头部、颈部、胸部、腹部为一个计价单位；腹部涉及3个及以上脏器的，最高不超过3500元。限“医疗创双高”的三所医院有明确的三级及以上指针且完成术前讨论的患者收费</t>
  </si>
  <si>
    <t>633080303200</t>
  </si>
  <si>
    <t>330803032</t>
  </si>
  <si>
    <t>心耳结扎术</t>
  </si>
  <si>
    <t>全身麻醉，建立体外循环，在心耳根部或基底部进行连续缝合结扎</t>
  </si>
  <si>
    <t>633080303201</t>
  </si>
  <si>
    <t>33080303201</t>
  </si>
  <si>
    <t>小儿心耳结扎术</t>
  </si>
  <si>
    <t>633080303300</t>
  </si>
  <si>
    <t>330803033</t>
  </si>
  <si>
    <t>胸骨内固定术</t>
  </si>
  <si>
    <t>常规气管插管及全身麻醉，平卧位，消毒铺巾，采用胸骨正中切口、取正中仰卧位，通过应用电刀、镊子、钢丝、钢丝钳等对胸骨进行固定</t>
  </si>
  <si>
    <t>限开胸术后胸骨裂开、钢丝断裂、钢丝凸起等影响切口愈合需要再次固定胸骨患者收取</t>
  </si>
  <si>
    <t>633080303301</t>
  </si>
  <si>
    <t>33080303301</t>
  </si>
  <si>
    <t>小儿胸骨固定术</t>
  </si>
  <si>
    <t>634020005200</t>
  </si>
  <si>
    <t>340200052</t>
  </si>
  <si>
    <t>康复费</t>
  </si>
  <si>
    <t>11</t>
  </si>
  <si>
    <t>镜像疗法</t>
  </si>
  <si>
    <t>利用平面镜成像原理，将健侧活动画面反射到患者，让患者观察并想象患者正在进行相同的运动，同时治疗师可在镜后做相同的动作，借由视错觉、视觉反馈以及双侧共同运动进行康复训练</t>
  </si>
  <si>
    <t>自主定价。
限截肢后幻肢痛、复杂性局部疼痛综合征、脑卒中后康复等收费</t>
  </si>
  <si>
    <t>631060501800</t>
  </si>
  <si>
    <t>310605018</t>
  </si>
  <si>
    <t>肺外周结节电磁导航支气管镜
检查治疗术</t>
  </si>
  <si>
    <t>加载肺部影像学数据，系统对肺部支气管结构进行三维成像，对肺部病灶进行术前病变分析和路径规划，寻找目标病灶，通过系统生成并建立达到病灶部位的导航路径。患者在麻醉状态下，通过支气管镜连接气管内镜定位导管和内窥镜工作通道延长导管，在实时电磁导航引导下，将内窥镜工作通道延长导管引导到肺外周病灶目标位置，抽出气管内镜定位导管，建立经支气管到达肺部目标病灶多功能工作通道，进行目标病灶的活检取样、刷片、穿刺等检查与治疗。不含病理学检查和影像学检查</t>
  </si>
  <si>
    <t>定位导管、延长导管</t>
  </si>
  <si>
    <t>自主定价</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</si>
</sst>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Red]\(0.0\)"/>
    <numFmt numFmtId="177" formatCode="0_);[Red]\(0\)"/>
  </numFmts>
  <fonts count="28">
    <font>
      <sz val="11"/>
      <color theme="1"/>
      <name val="等线"/>
      <charset val="134"/>
      <scheme val="minor"/>
    </font>
    <font>
      <sz val="16"/>
      <color theme="1"/>
      <name val="黑体"/>
      <charset val="134"/>
    </font>
    <font>
      <sz val="22"/>
      <color theme="1"/>
      <name val="方正小标宋简体"/>
      <charset val="134"/>
    </font>
    <font>
      <sz val="16"/>
      <color theme="1"/>
      <name val="等线"/>
      <charset val="134"/>
      <scheme val="minor"/>
    </font>
    <font>
      <b/>
      <sz val="10"/>
      <color theme="1"/>
      <name val="等线"/>
      <charset val="134"/>
      <scheme val="minor"/>
    </font>
    <font>
      <sz val="10"/>
      <color theme="1"/>
      <name val="等线"/>
      <charset val="134"/>
      <scheme val="minor"/>
    </font>
    <font>
      <sz val="9"/>
      <color theme="1"/>
      <name val="等线"/>
      <charset val="134"/>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sz val="10"/>
      <name val="Arial"/>
      <charset val="134"/>
    </font>
    <font>
      <sz val="11"/>
      <color rgb="FF006100"/>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u/>
      <sz val="11"/>
      <color theme="10"/>
      <name val="等线"/>
      <charset val="134"/>
      <scheme val="minor"/>
    </font>
    <font>
      <b/>
      <sz val="11"/>
      <color rgb="FFFFFFFF"/>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sz val="11"/>
      <color rgb="FFFF0000"/>
      <name val="等线"/>
      <charset val="0"/>
      <scheme val="minor"/>
    </font>
    <font>
      <sz val="11"/>
      <color indexed="8"/>
      <name val="宋体"/>
      <charset val="134"/>
    </font>
    <font>
      <b/>
      <sz val="11"/>
      <color theme="1"/>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1"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 borderId="13" applyNumberFormat="0" applyFont="0" applyAlignment="0" applyProtection="0">
      <alignment vertical="center"/>
    </xf>
    <xf numFmtId="0" fontId="17" fillId="18"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11" applyNumberFormat="0" applyFill="0" applyAlignment="0" applyProtection="0">
      <alignment vertical="center"/>
    </xf>
    <xf numFmtId="0" fontId="12" fillId="0" borderId="11" applyNumberFormat="0" applyFill="0" applyAlignment="0" applyProtection="0">
      <alignment vertical="center"/>
    </xf>
    <xf numFmtId="0" fontId="17" fillId="22" borderId="0" applyNumberFormat="0" applyBorder="0" applyAlignment="0" applyProtection="0">
      <alignment vertical="center"/>
    </xf>
    <xf numFmtId="0" fontId="19" fillId="0" borderId="14" applyNumberFormat="0" applyFill="0" applyAlignment="0" applyProtection="0">
      <alignment vertical="center"/>
    </xf>
    <xf numFmtId="0" fontId="17" fillId="21" borderId="0" applyNumberFormat="0" applyBorder="0" applyAlignment="0" applyProtection="0">
      <alignment vertical="center"/>
    </xf>
    <xf numFmtId="0" fontId="24" fillId="2" borderId="16" applyNumberFormat="0" applyAlignment="0" applyProtection="0">
      <alignment vertical="center"/>
    </xf>
    <xf numFmtId="0" fontId="9" fillId="2" borderId="12" applyNumberFormat="0" applyAlignment="0" applyProtection="0">
      <alignment vertical="center"/>
    </xf>
    <xf numFmtId="0" fontId="21" fillId="20" borderId="15" applyNumberFormat="0" applyAlignment="0" applyProtection="0">
      <alignment vertical="center"/>
    </xf>
    <xf numFmtId="0" fontId="13" fillId="13" borderId="0" applyNumberFormat="0" applyBorder="0" applyAlignment="0" applyProtection="0">
      <alignment vertical="center"/>
    </xf>
    <xf numFmtId="0" fontId="17" fillId="26" borderId="0" applyNumberFormat="0" applyBorder="0" applyAlignment="0" applyProtection="0">
      <alignment vertical="center"/>
    </xf>
    <xf numFmtId="0" fontId="7" fillId="0" borderId="10" applyNumberFormat="0" applyFill="0" applyAlignment="0" applyProtection="0">
      <alignment vertical="center"/>
    </xf>
    <xf numFmtId="0" fontId="27" fillId="0" borderId="17" applyNumberFormat="0" applyFill="0" applyAlignment="0" applyProtection="0">
      <alignment vertical="center"/>
    </xf>
    <xf numFmtId="0" fontId="16" fillId="12" borderId="0" applyNumberFormat="0" applyBorder="0" applyAlignment="0" applyProtection="0">
      <alignment vertical="center"/>
    </xf>
    <xf numFmtId="0" fontId="18" fillId="17" borderId="0" applyNumberFormat="0" applyBorder="0" applyAlignment="0" applyProtection="0">
      <alignment vertical="center"/>
    </xf>
    <xf numFmtId="0" fontId="13" fillId="11" borderId="0" applyNumberFormat="0" applyBorder="0" applyAlignment="0" applyProtection="0">
      <alignment vertical="center"/>
    </xf>
    <xf numFmtId="0" fontId="17" fillId="28" borderId="0" applyNumberFormat="0" applyBorder="0" applyAlignment="0" applyProtection="0">
      <alignment vertical="center"/>
    </xf>
    <xf numFmtId="0" fontId="13" fillId="30" borderId="0" applyNumberFormat="0" applyBorder="0" applyAlignment="0" applyProtection="0">
      <alignment vertical="center"/>
    </xf>
    <xf numFmtId="0" fontId="13" fillId="32"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17" fillId="27"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7" fillId="24" borderId="0" applyNumberFormat="0" applyBorder="0" applyAlignment="0" applyProtection="0">
      <alignment vertical="center"/>
    </xf>
    <xf numFmtId="0" fontId="13" fillId="6" borderId="0" applyNumberFormat="0" applyBorder="0" applyAlignment="0" applyProtection="0">
      <alignment vertical="center"/>
    </xf>
    <xf numFmtId="0" fontId="17" fillId="16" borderId="0" applyNumberFormat="0" applyBorder="0" applyAlignment="0" applyProtection="0">
      <alignment vertical="center"/>
    </xf>
    <xf numFmtId="0" fontId="17" fillId="23" borderId="0" applyNumberFormat="0" applyBorder="0" applyAlignment="0" applyProtection="0">
      <alignment vertical="center"/>
    </xf>
    <xf numFmtId="0" fontId="15" fillId="0" borderId="0"/>
    <xf numFmtId="0" fontId="13" fillId="5" borderId="0" applyNumberFormat="0" applyBorder="0" applyAlignment="0" applyProtection="0">
      <alignment vertical="center"/>
    </xf>
    <xf numFmtId="0" fontId="17" fillId="15" borderId="0" applyNumberFormat="0" applyBorder="0" applyAlignment="0" applyProtection="0">
      <alignment vertical="center"/>
    </xf>
    <xf numFmtId="0" fontId="15" fillId="0" borderId="0"/>
    <xf numFmtId="0" fontId="26" fillId="0" borderId="0">
      <alignment vertical="center"/>
    </xf>
    <xf numFmtId="0" fontId="0" fillId="0" borderId="0">
      <alignment vertical="center"/>
    </xf>
    <xf numFmtId="0" fontId="15" fillId="0" borderId="0" applyProtection="0"/>
  </cellStyleXfs>
  <cellXfs count="49">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10" applyFont="1" applyFill="1" applyBorder="1" applyAlignment="1">
      <alignment horizontal="center" vertical="center"/>
    </xf>
    <xf numFmtId="0" fontId="1" fillId="0" borderId="0" xfId="10" applyFont="1" applyFill="1" applyBorder="1" applyAlignment="1">
      <alignment horizontal="center" vertical="center"/>
    </xf>
    <xf numFmtId="0" fontId="3" fillId="0" borderId="0" xfId="10" applyFont="1" applyFill="1" applyBorder="1" applyAlignment="1">
      <alignment horizontal="center" vertical="center"/>
    </xf>
    <xf numFmtId="49" fontId="4" fillId="0" borderId="1" xfId="48"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8" applyFont="1" applyFill="1" applyBorder="1" applyAlignment="1">
      <alignment horizontal="center" vertical="center" wrapText="1"/>
    </xf>
    <xf numFmtId="49" fontId="5" fillId="0" borderId="1" xfId="48" applyNumberFormat="1" applyFont="1" applyFill="1" applyBorder="1" applyAlignment="1">
      <alignment horizontal="left" vertical="center" wrapText="1"/>
    </xf>
    <xf numFmtId="0" fontId="5" fillId="0" borderId="1" xfId="48" applyFont="1" applyFill="1" applyBorder="1" applyAlignment="1">
      <alignment horizontal="center" vertical="center" wrapText="1"/>
    </xf>
    <xf numFmtId="0" fontId="5" fillId="0" borderId="1" xfId="48" applyFont="1" applyFill="1" applyBorder="1" applyAlignment="1">
      <alignment horizontal="left" vertical="center" wrapText="1"/>
    </xf>
    <xf numFmtId="49" fontId="6" fillId="0" borderId="1" xfId="48" applyNumberFormat="1" applyFont="1" applyFill="1" applyBorder="1" applyAlignment="1">
      <alignment horizontal="left" vertical="center" wrapText="1"/>
    </xf>
    <xf numFmtId="0" fontId="6" fillId="0" borderId="1" xfId="48" applyFont="1" applyFill="1" applyBorder="1" applyAlignment="1">
      <alignment horizontal="center" vertical="center" wrapText="1"/>
    </xf>
    <xf numFmtId="0" fontId="6" fillId="0" borderId="1" xfId="48" applyFont="1" applyFill="1" applyBorder="1" applyAlignment="1">
      <alignment horizontal="left" vertical="center" wrapText="1"/>
    </xf>
    <xf numFmtId="0" fontId="5" fillId="0" borderId="1" xfId="54" applyFont="1" applyFill="1" applyBorder="1" applyAlignment="1">
      <alignment horizontal="center" vertical="center" wrapText="1"/>
    </xf>
    <xf numFmtId="49" fontId="5" fillId="0" borderId="1" xfId="54" applyNumberFormat="1" applyFont="1" applyFill="1" applyBorder="1" applyAlignment="1">
      <alignment horizontal="center" vertical="center" wrapText="1"/>
    </xf>
    <xf numFmtId="0" fontId="5" fillId="0" borderId="1" xfId="48" applyFont="1" applyFill="1" applyBorder="1" applyAlignment="1">
      <alignment vertical="center" wrapText="1"/>
    </xf>
    <xf numFmtId="0" fontId="5" fillId="0" borderId="1" xfId="0" applyFont="1" applyFill="1" applyBorder="1" applyAlignment="1">
      <alignment vertical="center" wrapText="1"/>
    </xf>
    <xf numFmtId="0" fontId="5" fillId="0" borderId="1" xfId="53" applyFont="1" applyFill="1" applyBorder="1" applyAlignment="1">
      <alignment horizontal="left" vertical="center" wrapText="1"/>
    </xf>
    <xf numFmtId="0" fontId="5" fillId="0" borderId="1" xfId="53" applyNumberFormat="1" applyFont="1" applyFill="1" applyBorder="1" applyAlignment="1">
      <alignment vertical="center" wrapText="1"/>
    </xf>
    <xf numFmtId="49" fontId="5" fillId="0" borderId="1" xfId="4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5" fillId="0" borderId="1" xfId="52"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5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77" fontId="5" fillId="0" borderId="1" xfId="48" applyNumberFormat="1" applyFont="1" applyFill="1" applyBorder="1" applyAlignment="1">
      <alignment horizontal="center" vertical="center" wrapText="1"/>
    </xf>
    <xf numFmtId="176" fontId="5" fillId="0" borderId="1" xfId="48"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0" applyFont="1" applyFill="1" applyBorder="1" applyAlignment="1">
      <alignment horizontal="center" vertical="center" wrapText="1"/>
    </xf>
    <xf numFmtId="9" fontId="5" fillId="0" borderId="1" xfId="48"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Fill="1" applyBorder="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10" applyFont="1" applyFill="1" applyBorder="1" applyAlignment="1">
      <alignment horizontal="right" vertical="center"/>
    </xf>
    <xf numFmtId="0" fontId="0" fillId="0" borderId="1" xfId="0" applyFont="1" applyFill="1" applyBorder="1" applyAlignment="1">
      <alignment horizontal="center" vertical="center"/>
    </xf>
    <xf numFmtId="0" fontId="5" fillId="0" borderId="1" xfId="48" applyFont="1" applyFill="1" applyBorder="1" applyAlignment="1" quotePrefix="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8" xfId="51"/>
    <cellStyle name="常规 2" xfId="52"/>
    <cellStyle name="常规 3" xfId="53"/>
    <cellStyle name="常规 4" xfId="54"/>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5"/>
  <sheetViews>
    <sheetView tabSelected="1" workbookViewId="0">
      <pane xSplit="1" ySplit="4" topLeftCell="B5" activePane="bottomRight" state="frozen"/>
      <selection/>
      <selection pane="topRight"/>
      <selection pane="bottomLeft"/>
      <selection pane="bottomRight" activeCell="J54" sqref="J54"/>
    </sheetView>
  </sheetViews>
  <sheetFormatPr defaultColWidth="9" defaultRowHeight="14.25"/>
  <cols>
    <col min="1" max="1" width="12.25" style="1" customWidth="1"/>
    <col min="2" max="2" width="11.125" style="1" customWidth="1"/>
    <col min="3" max="3" width="6.5" style="1" customWidth="1"/>
    <col min="4" max="4" width="5.625" style="2" customWidth="1"/>
    <col min="5" max="5" width="10.5" style="1" customWidth="1"/>
    <col min="6" max="6" width="6.375" style="1" customWidth="1"/>
    <col min="7" max="7" width="27.25" style="1" customWidth="1"/>
    <col min="8" max="8" width="16.5" style="1" customWidth="1"/>
    <col min="9" max="9" width="8.875" style="1" customWidth="1"/>
    <col min="10" max="13" width="9" style="1"/>
    <col min="14" max="14" width="23.125" style="1" customWidth="1"/>
    <col min="15" max="15" width="9" style="1" customWidth="1"/>
    <col min="16" max="16" width="8.125" style="1" customWidth="1"/>
    <col min="17" max="17" width="8" style="1" customWidth="1"/>
    <col min="18" max="16384" width="9" style="1"/>
  </cols>
  <sheetData>
    <row r="1" ht="29" customHeight="1" spans="1:1">
      <c r="A1" s="3" t="s">
        <v>0</v>
      </c>
    </row>
    <row r="2" ht="36" customHeight="1" spans="1:17">
      <c r="A2" s="4" t="s">
        <v>1</v>
      </c>
      <c r="B2" s="5"/>
      <c r="C2" s="5"/>
      <c r="D2" s="5"/>
      <c r="E2" s="5"/>
      <c r="F2" s="5"/>
      <c r="G2" s="5"/>
      <c r="H2" s="5"/>
      <c r="I2" s="5"/>
      <c r="J2" s="5"/>
      <c r="K2" s="5"/>
      <c r="L2" s="5"/>
      <c r="M2" s="5"/>
      <c r="N2" s="5"/>
      <c r="O2" s="5"/>
      <c r="P2" s="5"/>
      <c r="Q2" s="5"/>
    </row>
    <row r="3" ht="15.95" customHeight="1" spans="1:17">
      <c r="A3" s="6"/>
      <c r="B3" s="7"/>
      <c r="C3" s="7"/>
      <c r="D3" s="7"/>
      <c r="E3" s="7"/>
      <c r="F3" s="7"/>
      <c r="G3" s="7"/>
      <c r="H3" s="7"/>
      <c r="I3" s="7"/>
      <c r="J3" s="7"/>
      <c r="K3" s="7"/>
      <c r="L3" s="7"/>
      <c r="M3" s="7"/>
      <c r="N3" s="7"/>
      <c r="O3" s="7"/>
      <c r="P3" s="7"/>
      <c r="Q3" s="47" t="s">
        <v>2</v>
      </c>
    </row>
    <row r="4" ht="36" customHeight="1" spans="1:17">
      <c r="A4" s="8" t="s">
        <v>3</v>
      </c>
      <c r="B4" s="8" t="s">
        <v>4</v>
      </c>
      <c r="C4" s="9" t="s">
        <v>5</v>
      </c>
      <c r="D4" s="9" t="s">
        <v>6</v>
      </c>
      <c r="E4" s="9" t="s">
        <v>7</v>
      </c>
      <c r="F4" s="9" t="s">
        <v>8</v>
      </c>
      <c r="G4" s="10" t="s">
        <v>9</v>
      </c>
      <c r="H4" s="10" t="s">
        <v>10</v>
      </c>
      <c r="I4" s="10" t="s">
        <v>11</v>
      </c>
      <c r="J4" s="10" t="s">
        <v>12</v>
      </c>
      <c r="K4" s="10" t="s">
        <v>13</v>
      </c>
      <c r="L4" s="10" t="s">
        <v>14</v>
      </c>
      <c r="M4" s="10" t="s">
        <v>15</v>
      </c>
      <c r="N4" s="10" t="s">
        <v>16</v>
      </c>
      <c r="O4" s="10" t="s">
        <v>17</v>
      </c>
      <c r="P4" s="10" t="s">
        <v>18</v>
      </c>
      <c r="Q4" s="10" t="s">
        <v>19</v>
      </c>
    </row>
    <row r="5" ht="109" customHeight="1" spans="1:17">
      <c r="A5" s="11" t="s">
        <v>20</v>
      </c>
      <c r="B5" s="11" t="s">
        <v>21</v>
      </c>
      <c r="C5" s="12" t="s">
        <v>22</v>
      </c>
      <c r="D5" s="12" t="s">
        <v>23</v>
      </c>
      <c r="E5" s="12" t="s">
        <v>22</v>
      </c>
      <c r="F5" s="12" t="s">
        <v>24</v>
      </c>
      <c r="G5" s="13" t="s">
        <v>25</v>
      </c>
      <c r="H5" s="13"/>
      <c r="I5" s="13" t="s">
        <v>26</v>
      </c>
      <c r="J5" s="28" t="s">
        <v>27</v>
      </c>
      <c r="K5" s="29">
        <v>6</v>
      </c>
      <c r="L5" s="29">
        <v>5</v>
      </c>
      <c r="M5" s="29">
        <v>4.3</v>
      </c>
      <c r="N5" s="30" t="s">
        <v>28</v>
      </c>
      <c r="O5" s="31" t="s">
        <v>29</v>
      </c>
      <c r="P5" s="32"/>
      <c r="Q5" s="48"/>
    </row>
    <row r="6" ht="36" customHeight="1" spans="1:17">
      <c r="A6" s="11" t="s">
        <v>30</v>
      </c>
      <c r="B6" s="11" t="s">
        <v>31</v>
      </c>
      <c r="C6" s="12" t="s">
        <v>22</v>
      </c>
      <c r="D6" s="12" t="s">
        <v>23</v>
      </c>
      <c r="E6" s="12" t="s">
        <v>22</v>
      </c>
      <c r="F6" s="12" t="s">
        <v>24</v>
      </c>
      <c r="G6" s="13" t="s">
        <v>32</v>
      </c>
      <c r="H6" s="13"/>
      <c r="I6" s="13"/>
      <c r="J6" s="28" t="s">
        <v>27</v>
      </c>
      <c r="K6" s="33">
        <v>3</v>
      </c>
      <c r="L6" s="34">
        <v>2.5</v>
      </c>
      <c r="M6" s="34">
        <v>2.1</v>
      </c>
      <c r="N6" s="30"/>
      <c r="O6" s="31" t="s">
        <v>29</v>
      </c>
      <c r="P6" s="32"/>
      <c r="Q6" s="48"/>
    </row>
    <row r="7" ht="99" customHeight="1" spans="1:17">
      <c r="A7" s="11" t="s">
        <v>33</v>
      </c>
      <c r="B7" s="11" t="s">
        <v>34</v>
      </c>
      <c r="C7" s="12" t="s">
        <v>35</v>
      </c>
      <c r="D7" s="12" t="s">
        <v>36</v>
      </c>
      <c r="E7" s="12" t="s">
        <v>37</v>
      </c>
      <c r="F7" s="12" t="s">
        <v>38</v>
      </c>
      <c r="G7" s="13" t="s">
        <v>39</v>
      </c>
      <c r="H7" s="13" t="s">
        <v>40</v>
      </c>
      <c r="I7" s="13" t="s">
        <v>41</v>
      </c>
      <c r="J7" s="28" t="s">
        <v>27</v>
      </c>
      <c r="K7" s="31">
        <v>14</v>
      </c>
      <c r="L7" s="31">
        <f>K7*0.9</f>
        <v>12.6</v>
      </c>
      <c r="M7" s="31">
        <v>10.7</v>
      </c>
      <c r="N7" s="30" t="s">
        <v>42</v>
      </c>
      <c r="O7" s="31" t="s">
        <v>29</v>
      </c>
      <c r="P7" s="31"/>
      <c r="Q7" s="20"/>
    </row>
    <row r="8" ht="87" customHeight="1" spans="1:17">
      <c r="A8" s="14" t="s">
        <v>43</v>
      </c>
      <c r="B8" s="14" t="s">
        <v>44</v>
      </c>
      <c r="C8" s="15" t="s">
        <v>35</v>
      </c>
      <c r="D8" s="15" t="s">
        <v>36</v>
      </c>
      <c r="E8" s="15" t="s">
        <v>37</v>
      </c>
      <c r="F8" s="15" t="s">
        <v>38</v>
      </c>
      <c r="G8" s="16" t="s">
        <v>45</v>
      </c>
      <c r="H8" s="16"/>
      <c r="I8" s="16"/>
      <c r="J8" s="35" t="s">
        <v>27</v>
      </c>
      <c r="K8" s="15">
        <v>1</v>
      </c>
      <c r="L8" s="15">
        <v>0.9</v>
      </c>
      <c r="M8" s="15">
        <v>0.8</v>
      </c>
      <c r="N8" s="36" t="s">
        <v>46</v>
      </c>
      <c r="O8" s="37" t="s">
        <v>29</v>
      </c>
      <c r="P8" s="31"/>
      <c r="Q8" s="20"/>
    </row>
    <row r="9" ht="42.95" customHeight="1" spans="1:17">
      <c r="A9" s="11" t="s">
        <v>47</v>
      </c>
      <c r="B9" s="11" t="s">
        <v>48</v>
      </c>
      <c r="C9" s="12" t="s">
        <v>35</v>
      </c>
      <c r="D9" s="12" t="s">
        <v>36</v>
      </c>
      <c r="E9" s="12" t="s">
        <v>37</v>
      </c>
      <c r="F9" s="12" t="s">
        <v>38</v>
      </c>
      <c r="G9" s="13" t="s">
        <v>49</v>
      </c>
      <c r="H9" s="13" t="s">
        <v>50</v>
      </c>
      <c r="I9" s="13"/>
      <c r="J9" s="28" t="s">
        <v>27</v>
      </c>
      <c r="K9" s="33">
        <v>90</v>
      </c>
      <c r="L9" s="33">
        <v>81</v>
      </c>
      <c r="M9" s="33">
        <f t="shared" ref="M9:M12" si="0">L9*0.85</f>
        <v>68.85</v>
      </c>
      <c r="N9" s="30" t="s">
        <v>51</v>
      </c>
      <c r="O9" s="31" t="s">
        <v>29</v>
      </c>
      <c r="P9" s="31"/>
      <c r="Q9" s="20"/>
    </row>
    <row r="10" ht="42.95" customHeight="1" spans="1:17">
      <c r="A10" s="11" t="s">
        <v>52</v>
      </c>
      <c r="B10" s="11" t="s">
        <v>53</v>
      </c>
      <c r="C10" s="12" t="s">
        <v>35</v>
      </c>
      <c r="D10" s="12" t="s">
        <v>36</v>
      </c>
      <c r="E10" s="12" t="s">
        <v>37</v>
      </c>
      <c r="F10" s="12" t="s">
        <v>38</v>
      </c>
      <c r="G10" s="13" t="s">
        <v>54</v>
      </c>
      <c r="H10" s="13"/>
      <c r="I10" s="13"/>
      <c r="J10" s="28" t="s">
        <v>27</v>
      </c>
      <c r="K10" s="33">
        <v>115</v>
      </c>
      <c r="L10" s="33">
        <f>L9*1.3</f>
        <v>105.3</v>
      </c>
      <c r="M10" s="33">
        <f>M9*1.3</f>
        <v>89.505</v>
      </c>
      <c r="N10" s="30"/>
      <c r="O10" s="31" t="s">
        <v>29</v>
      </c>
      <c r="P10" s="31"/>
      <c r="Q10" s="20"/>
    </row>
    <row r="11" ht="128.1" customHeight="1" spans="1:17">
      <c r="A11" s="11" t="s">
        <v>55</v>
      </c>
      <c r="B11" s="11" t="s">
        <v>56</v>
      </c>
      <c r="C11" s="17" t="s">
        <v>57</v>
      </c>
      <c r="D11" s="18" t="s">
        <v>58</v>
      </c>
      <c r="E11" s="17" t="s">
        <v>59</v>
      </c>
      <c r="F11" s="18" t="s">
        <v>60</v>
      </c>
      <c r="G11" s="19" t="s">
        <v>61</v>
      </c>
      <c r="H11" s="19" t="s">
        <v>62</v>
      </c>
      <c r="I11" s="19" t="s">
        <v>63</v>
      </c>
      <c r="J11" s="12" t="s">
        <v>27</v>
      </c>
      <c r="K11" s="31">
        <v>4000</v>
      </c>
      <c r="L11" s="31">
        <v>3600</v>
      </c>
      <c r="M11" s="31">
        <f t="shared" si="0"/>
        <v>3060</v>
      </c>
      <c r="N11" s="19" t="s">
        <v>64</v>
      </c>
      <c r="O11" s="12" t="s">
        <v>29</v>
      </c>
      <c r="P11" s="38">
        <v>0.2</v>
      </c>
      <c r="Q11" s="13"/>
    </row>
    <row r="12" ht="48" customHeight="1" spans="1:17">
      <c r="A12" s="11" t="s">
        <v>65</v>
      </c>
      <c r="B12" s="11" t="s">
        <v>66</v>
      </c>
      <c r="C12" s="17" t="s">
        <v>57</v>
      </c>
      <c r="D12" s="18" t="s">
        <v>58</v>
      </c>
      <c r="E12" s="17" t="s">
        <v>59</v>
      </c>
      <c r="F12" s="18" t="s">
        <v>60</v>
      </c>
      <c r="G12" s="19" t="s">
        <v>61</v>
      </c>
      <c r="H12" s="19"/>
      <c r="I12" s="19"/>
      <c r="J12" s="12" t="s">
        <v>27</v>
      </c>
      <c r="K12" s="31">
        <v>2000</v>
      </c>
      <c r="L12" s="31">
        <v>1800</v>
      </c>
      <c r="M12" s="31">
        <f t="shared" si="0"/>
        <v>1530</v>
      </c>
      <c r="N12" s="19" t="s">
        <v>67</v>
      </c>
      <c r="O12" s="12" t="s">
        <v>29</v>
      </c>
      <c r="P12" s="38">
        <v>0.2</v>
      </c>
      <c r="Q12" s="13"/>
    </row>
    <row r="13" ht="63" customHeight="1" spans="1:17">
      <c r="A13" s="49" t="s">
        <v>68</v>
      </c>
      <c r="B13" s="13">
        <v>311000011</v>
      </c>
      <c r="C13" s="12" t="s">
        <v>35</v>
      </c>
      <c r="D13" s="12" t="s">
        <v>36</v>
      </c>
      <c r="E13" s="12" t="s">
        <v>69</v>
      </c>
      <c r="F13" s="12" t="s">
        <v>36</v>
      </c>
      <c r="G13" s="13" t="s">
        <v>70</v>
      </c>
      <c r="H13" s="13"/>
      <c r="I13" s="12"/>
      <c r="J13" s="12" t="s">
        <v>71</v>
      </c>
      <c r="K13" s="31">
        <v>80</v>
      </c>
      <c r="L13" s="31">
        <v>80</v>
      </c>
      <c r="M13" s="31">
        <v>68</v>
      </c>
      <c r="N13" s="13" t="s">
        <v>72</v>
      </c>
      <c r="O13" s="12" t="s">
        <v>29</v>
      </c>
      <c r="P13" s="38"/>
      <c r="Q13" s="48"/>
    </row>
    <row r="14" ht="35.1" customHeight="1" spans="1:17">
      <c r="A14" s="13" t="s">
        <v>73</v>
      </c>
      <c r="B14" s="13">
        <v>31100001101</v>
      </c>
      <c r="C14" s="12" t="s">
        <v>35</v>
      </c>
      <c r="D14" s="12" t="s">
        <v>36</v>
      </c>
      <c r="E14" s="12" t="s">
        <v>69</v>
      </c>
      <c r="F14" s="12" t="s">
        <v>36</v>
      </c>
      <c r="G14" s="13" t="s">
        <v>74</v>
      </c>
      <c r="H14" s="12"/>
      <c r="I14" s="12"/>
      <c r="J14" s="12" t="s">
        <v>71</v>
      </c>
      <c r="K14" s="31">
        <v>160</v>
      </c>
      <c r="L14" s="31">
        <v>160</v>
      </c>
      <c r="M14" s="31">
        <v>136</v>
      </c>
      <c r="N14" s="12"/>
      <c r="O14" s="12" t="s">
        <v>29</v>
      </c>
      <c r="P14" s="38"/>
      <c r="Q14" s="48"/>
    </row>
    <row r="15" ht="27" customHeight="1" spans="1:17">
      <c r="A15" s="11" t="s">
        <v>75</v>
      </c>
      <c r="B15" s="11" t="s">
        <v>76</v>
      </c>
      <c r="C15" s="12" t="s">
        <v>57</v>
      </c>
      <c r="D15" s="12" t="s">
        <v>58</v>
      </c>
      <c r="E15" s="12" t="s">
        <v>59</v>
      </c>
      <c r="F15" s="12" t="s">
        <v>60</v>
      </c>
      <c r="G15" s="13" t="s">
        <v>77</v>
      </c>
      <c r="H15" s="13"/>
      <c r="I15" s="13"/>
      <c r="J15" s="12" t="s">
        <v>27</v>
      </c>
      <c r="K15" s="39">
        <v>2500</v>
      </c>
      <c r="L15" s="29">
        <v>2400</v>
      </c>
      <c r="M15" s="40">
        <v>2040</v>
      </c>
      <c r="N15" s="13"/>
      <c r="O15" s="31" t="s">
        <v>29</v>
      </c>
      <c r="P15" s="41"/>
      <c r="Q15" s="41"/>
    </row>
    <row r="16" ht="27" customHeight="1" spans="1:17">
      <c r="A16" s="11" t="s">
        <v>78</v>
      </c>
      <c r="B16" s="11" t="s">
        <v>79</v>
      </c>
      <c r="C16" s="12" t="s">
        <v>57</v>
      </c>
      <c r="D16" s="12" t="s">
        <v>58</v>
      </c>
      <c r="E16" s="12" t="s">
        <v>59</v>
      </c>
      <c r="F16" s="12" t="s">
        <v>60</v>
      </c>
      <c r="G16" s="13" t="s">
        <v>80</v>
      </c>
      <c r="H16" s="13"/>
      <c r="I16" s="13"/>
      <c r="J16" s="12" t="s">
        <v>27</v>
      </c>
      <c r="K16" s="42">
        <v>3250</v>
      </c>
      <c r="L16" s="31">
        <v>3120</v>
      </c>
      <c r="M16" s="43">
        <v>2650</v>
      </c>
      <c r="N16" s="13"/>
      <c r="O16" s="31" t="s">
        <v>29</v>
      </c>
      <c r="P16" s="41"/>
      <c r="Q16" s="41"/>
    </row>
    <row r="17" ht="27" customHeight="1" spans="1:17">
      <c r="A17" s="11" t="s">
        <v>81</v>
      </c>
      <c r="B17" s="11" t="s">
        <v>82</v>
      </c>
      <c r="C17" s="12" t="s">
        <v>57</v>
      </c>
      <c r="D17" s="12" t="s">
        <v>58</v>
      </c>
      <c r="E17" s="12" t="s">
        <v>59</v>
      </c>
      <c r="F17" s="12" t="s">
        <v>60</v>
      </c>
      <c r="G17" s="13" t="s">
        <v>83</v>
      </c>
      <c r="H17" s="13"/>
      <c r="I17" s="13"/>
      <c r="J17" s="12" t="s">
        <v>27</v>
      </c>
      <c r="K17" s="42">
        <v>2500</v>
      </c>
      <c r="L17" s="31">
        <v>2400</v>
      </c>
      <c r="M17" s="43">
        <v>2040</v>
      </c>
      <c r="N17" s="13"/>
      <c r="O17" s="31" t="s">
        <v>29</v>
      </c>
      <c r="P17" s="41"/>
      <c r="Q17" s="41"/>
    </row>
    <row r="18" ht="27" customHeight="1" spans="1:17">
      <c r="A18" s="11" t="s">
        <v>84</v>
      </c>
      <c r="B18" s="11" t="s">
        <v>85</v>
      </c>
      <c r="C18" s="12" t="s">
        <v>57</v>
      </c>
      <c r="D18" s="12" t="s">
        <v>58</v>
      </c>
      <c r="E18" s="12" t="s">
        <v>59</v>
      </c>
      <c r="F18" s="12" t="s">
        <v>60</v>
      </c>
      <c r="G18" s="13" t="s">
        <v>86</v>
      </c>
      <c r="H18" s="13"/>
      <c r="I18" s="13"/>
      <c r="J18" s="12" t="s">
        <v>27</v>
      </c>
      <c r="K18" s="44">
        <v>3250</v>
      </c>
      <c r="L18" s="45">
        <v>3120</v>
      </c>
      <c r="M18" s="46">
        <v>2650</v>
      </c>
      <c r="N18" s="13"/>
      <c r="O18" s="31" t="s">
        <v>29</v>
      </c>
      <c r="P18" s="41"/>
      <c r="Q18" s="41"/>
    </row>
    <row r="19" ht="248.1" customHeight="1" spans="1:17">
      <c r="A19" s="11" t="s">
        <v>87</v>
      </c>
      <c r="B19" s="11" t="s">
        <v>88</v>
      </c>
      <c r="C19" s="12" t="s">
        <v>57</v>
      </c>
      <c r="D19" s="12" t="s">
        <v>58</v>
      </c>
      <c r="E19" s="12" t="s">
        <v>59</v>
      </c>
      <c r="F19" s="12">
        <v>10</v>
      </c>
      <c r="G19" s="20" t="s">
        <v>89</v>
      </c>
      <c r="H19" s="20" t="s">
        <v>90</v>
      </c>
      <c r="I19" s="20"/>
      <c r="J19" s="31" t="s">
        <v>91</v>
      </c>
      <c r="K19" s="31"/>
      <c r="L19" s="31"/>
      <c r="M19" s="31"/>
      <c r="N19" s="20" t="s">
        <v>92</v>
      </c>
      <c r="O19" s="12"/>
      <c r="P19" s="12"/>
      <c r="Q19" s="13"/>
    </row>
    <row r="20" ht="237" customHeight="1" spans="1:17">
      <c r="A20" s="11" t="s">
        <v>93</v>
      </c>
      <c r="B20" s="11" t="s">
        <v>94</v>
      </c>
      <c r="C20" s="12" t="s">
        <v>57</v>
      </c>
      <c r="D20" s="12" t="s">
        <v>58</v>
      </c>
      <c r="E20" s="12" t="s">
        <v>59</v>
      </c>
      <c r="F20" s="12" t="s">
        <v>60</v>
      </c>
      <c r="G20" s="13" t="s">
        <v>95</v>
      </c>
      <c r="H20" s="13" t="s">
        <v>96</v>
      </c>
      <c r="I20" s="13"/>
      <c r="J20" s="12" t="s">
        <v>27</v>
      </c>
      <c r="K20" s="33">
        <v>1440</v>
      </c>
      <c r="L20" s="33">
        <v>1295</v>
      </c>
      <c r="M20" s="33">
        <v>1100</v>
      </c>
      <c r="N20" s="13"/>
      <c r="O20" s="31" t="s">
        <v>29</v>
      </c>
      <c r="P20" s="31"/>
      <c r="Q20" s="20"/>
    </row>
    <row r="21" ht="33.95" customHeight="1" spans="1:17">
      <c r="A21" s="11" t="s">
        <v>97</v>
      </c>
      <c r="B21" s="11" t="s">
        <v>98</v>
      </c>
      <c r="C21" s="12" t="s">
        <v>57</v>
      </c>
      <c r="D21" s="12" t="s">
        <v>58</v>
      </c>
      <c r="E21" s="12" t="s">
        <v>59</v>
      </c>
      <c r="F21" s="12" t="s">
        <v>60</v>
      </c>
      <c r="G21" s="13" t="s">
        <v>99</v>
      </c>
      <c r="H21" s="13"/>
      <c r="I21" s="13"/>
      <c r="J21" s="12" t="s">
        <v>27</v>
      </c>
      <c r="K21" s="33">
        <v>1870</v>
      </c>
      <c r="L21" s="33">
        <v>1685</v>
      </c>
      <c r="M21" s="33">
        <v>1430</v>
      </c>
      <c r="N21" s="13"/>
      <c r="O21" s="31" t="s">
        <v>29</v>
      </c>
      <c r="P21" s="31"/>
      <c r="Q21" s="20"/>
    </row>
    <row r="22" ht="105" customHeight="1" spans="1:17">
      <c r="A22" s="11" t="s">
        <v>100</v>
      </c>
      <c r="B22" s="11" t="s">
        <v>101</v>
      </c>
      <c r="C22" s="12" t="s">
        <v>57</v>
      </c>
      <c r="D22" s="12" t="s">
        <v>58</v>
      </c>
      <c r="E22" s="12" t="s">
        <v>59</v>
      </c>
      <c r="F22" s="12" t="s">
        <v>60</v>
      </c>
      <c r="G22" s="21" t="s">
        <v>102</v>
      </c>
      <c r="H22" s="22" t="s">
        <v>103</v>
      </c>
      <c r="I22" s="13"/>
      <c r="J22" s="12" t="s">
        <v>27</v>
      </c>
      <c r="K22" s="33">
        <v>1350</v>
      </c>
      <c r="L22" s="33">
        <f>K22*0.9</f>
        <v>1215</v>
      </c>
      <c r="M22" s="33">
        <v>1030</v>
      </c>
      <c r="N22" s="13" t="s">
        <v>104</v>
      </c>
      <c r="O22" s="31" t="s">
        <v>29</v>
      </c>
      <c r="P22" s="31"/>
      <c r="Q22" s="20"/>
    </row>
    <row r="23" ht="27" customHeight="1" spans="1:17">
      <c r="A23" s="11" t="s">
        <v>105</v>
      </c>
      <c r="B23" s="11" t="s">
        <v>106</v>
      </c>
      <c r="C23" s="12" t="s">
        <v>57</v>
      </c>
      <c r="D23" s="12" t="s">
        <v>58</v>
      </c>
      <c r="E23" s="12" t="s">
        <v>59</v>
      </c>
      <c r="F23" s="12" t="s">
        <v>60</v>
      </c>
      <c r="G23" s="13" t="s">
        <v>107</v>
      </c>
      <c r="H23" s="13"/>
      <c r="I23" s="13"/>
      <c r="J23" s="12" t="s">
        <v>27</v>
      </c>
      <c r="K23" s="33">
        <v>1755</v>
      </c>
      <c r="L23" s="33">
        <f>K23*0.9</f>
        <v>1579.5</v>
      </c>
      <c r="M23" s="33">
        <v>1340</v>
      </c>
      <c r="N23" s="13"/>
      <c r="O23" s="31" t="s">
        <v>29</v>
      </c>
      <c r="P23" s="31"/>
      <c r="Q23" s="20"/>
    </row>
    <row r="24" ht="153" customHeight="1" spans="1:17">
      <c r="A24" s="11" t="s">
        <v>108</v>
      </c>
      <c r="B24" s="11" t="s">
        <v>109</v>
      </c>
      <c r="C24" s="12" t="s">
        <v>35</v>
      </c>
      <c r="D24" s="23" t="s">
        <v>36</v>
      </c>
      <c r="E24" s="12" t="s">
        <v>110</v>
      </c>
      <c r="F24" s="23" t="s">
        <v>111</v>
      </c>
      <c r="G24" s="24" t="s">
        <v>112</v>
      </c>
      <c r="H24" s="25" t="s">
        <v>113</v>
      </c>
      <c r="I24" s="31"/>
      <c r="J24" s="31" t="s">
        <v>27</v>
      </c>
      <c r="K24" s="41"/>
      <c r="L24" s="41"/>
      <c r="M24" s="41"/>
      <c r="N24" s="25" t="s">
        <v>114</v>
      </c>
      <c r="O24" s="41"/>
      <c r="P24" s="41"/>
      <c r="Q24" s="41"/>
    </row>
    <row r="25" ht="353.1" customHeight="1" spans="1:17">
      <c r="A25" s="11" t="s">
        <v>115</v>
      </c>
      <c r="B25" s="11" t="s">
        <v>116</v>
      </c>
      <c r="C25" s="26" t="s">
        <v>35</v>
      </c>
      <c r="D25" s="26" t="s">
        <v>36</v>
      </c>
      <c r="E25" s="26" t="s">
        <v>69</v>
      </c>
      <c r="F25" s="26" t="s">
        <v>36</v>
      </c>
      <c r="G25" s="25" t="s">
        <v>117</v>
      </c>
      <c r="H25" s="27" t="s">
        <v>118</v>
      </c>
      <c r="I25" s="31" t="s">
        <v>119</v>
      </c>
      <c r="J25" s="31" t="s">
        <v>27</v>
      </c>
      <c r="K25" s="41"/>
      <c r="L25" s="41"/>
      <c r="M25" s="41"/>
      <c r="N25" s="20" t="s">
        <v>120</v>
      </c>
      <c r="O25" s="41"/>
      <c r="P25" s="41"/>
      <c r="Q25" s="41"/>
    </row>
  </sheetData>
  <mergeCells count="1">
    <mergeCell ref="A2:Q2"/>
  </mergeCells>
  <pageMargins left="0.354166666666667" right="0.236111111111111" top="0.751388888888889" bottom="0.751388888888889" header="0.298611111111111" footer="0.432638888888889"/>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 chen</dc:creator>
  <cp:lastModifiedBy>lenovo</cp:lastModifiedBy>
  <dcterms:created xsi:type="dcterms:W3CDTF">2020-01-29T12:33:00Z</dcterms:created>
  <dcterms:modified xsi:type="dcterms:W3CDTF">2020-06-05T02:03:54Z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