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23270" windowHeight="10354"/>
  </bookViews>
  <sheets>
    <sheet name="新表格919" sheetId="1" r:id="rId1"/>
  </sheets>
  <calcPr calcId="124519"/>
</workbook>
</file>

<file path=xl/calcChain.xml><?xml version="1.0" encoding="utf-8"?>
<calcChain xmlns="http://schemas.openxmlformats.org/spreadsheetml/2006/main">
  <c r="B21" i="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B9"/>
</calcChain>
</file>

<file path=xl/sharedStrings.xml><?xml version="1.0" encoding="utf-8"?>
<sst xmlns="http://schemas.openxmlformats.org/spreadsheetml/2006/main" count="47" uniqueCount="41">
  <si>
    <t>泉州市2019年造林绿化计划任务安排表</t>
  </si>
  <si>
    <t xml:space="preserve">                                                                                                                                    单位：亩                                               </t>
  </si>
  <si>
    <t>单位</t>
  </si>
  <si>
    <t>植树造林</t>
  </si>
  <si>
    <t>森林抚育</t>
  </si>
  <si>
    <t>封山
育林</t>
  </si>
  <si>
    <t>合计</t>
  </si>
  <si>
    <t>“三沿一环”森林景观带</t>
  </si>
  <si>
    <t>乡村绿化</t>
  </si>
  <si>
    <t>生物防火林带</t>
  </si>
  <si>
    <t>珍贵用材树种造林</t>
  </si>
  <si>
    <t>木本油料示范基地</t>
  </si>
  <si>
    <t>林分
修复</t>
  </si>
  <si>
    <t>其它造林更新</t>
  </si>
  <si>
    <t>其中不炼山林地清理</t>
  </si>
  <si>
    <t>小计</t>
  </si>
  <si>
    <t>沿路森林景观带</t>
  </si>
  <si>
    <t>沿江森林景观带</t>
  </si>
  <si>
    <t>沿海沙（泥）岸基干林带</t>
  </si>
  <si>
    <t>环城森林景观带</t>
  </si>
  <si>
    <t>村庄绿化</t>
  </si>
  <si>
    <t>省级森林城镇（个）</t>
  </si>
  <si>
    <t>省级森林村庄（个）</t>
  </si>
  <si>
    <t>新造</t>
  </si>
  <si>
    <t>改造</t>
  </si>
  <si>
    <t>其中红树林</t>
  </si>
  <si>
    <t>序号</t>
  </si>
  <si>
    <t xml:space="preserve"> </t>
  </si>
  <si>
    <t>鲤城区</t>
  </si>
  <si>
    <t>丰泽区</t>
  </si>
  <si>
    <t>洛江区</t>
  </si>
  <si>
    <t>泉港区</t>
  </si>
  <si>
    <t>石狮市</t>
  </si>
  <si>
    <t>晋江市</t>
  </si>
  <si>
    <t>南安市</t>
  </si>
  <si>
    <t>惠安县</t>
  </si>
  <si>
    <t>安溪县</t>
  </si>
  <si>
    <t>永春县</t>
  </si>
  <si>
    <t>德化县</t>
  </si>
  <si>
    <t>泉州台商投资区</t>
  </si>
  <si>
    <t>附件</t>
    <phoneticPr fontId="20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</si>
</sst>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_ "/>
  </numFmts>
  <fonts count="30">
    <font>
      <sz val="12"/>
      <name val="宋体"/>
      <charset val="134"/>
    </font>
    <font>
      <sz val="11"/>
      <color indexed="9"/>
      <name val="宋体"/>
      <charset val="134"/>
    </font>
    <font>
      <b/>
      <sz val="11"/>
      <color indexed="52"/>
      <name val="宋体"/>
      <charset val="134"/>
    </font>
    <font>
      <sz val="11"/>
      <color indexed="8"/>
      <name val="宋体"/>
      <charset val="134"/>
    </font>
    <font>
      <sz val="10"/>
      <name val="Helv"/>
      <family val="2"/>
    </font>
    <font>
      <sz val="11"/>
      <color indexed="60"/>
      <name val="宋体"/>
      <charset val="134"/>
    </font>
    <font>
      <b/>
      <sz val="18"/>
      <color indexed="62"/>
      <name val="宋体"/>
      <charset val="134"/>
    </font>
    <font>
      <sz val="11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indexed="17"/>
      <name val="宋体"/>
      <charset val="134"/>
    </font>
    <font>
      <b/>
      <sz val="11"/>
      <color indexed="63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b/>
      <sz val="15"/>
      <color indexed="62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6"/>
      <color theme="1"/>
      <name val="方正黑体简体"/>
      <family val="3"/>
      <charset val="134"/>
    </font>
    <font>
      <sz val="12"/>
      <color theme="1"/>
      <name val="宋体"/>
      <family val="3"/>
      <charset val="134"/>
    </font>
    <font>
      <sz val="10"/>
      <color theme="1"/>
      <name val="仿宋_GB2312"/>
      <family val="3"/>
      <charset val="134"/>
    </font>
    <font>
      <sz val="8"/>
      <color theme="1"/>
      <name val="仿宋_GB2312"/>
      <family val="3"/>
      <charset val="134"/>
    </font>
    <font>
      <b/>
      <sz val="10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Times New Roman"/>
      <family val="1"/>
    </font>
    <font>
      <sz val="18"/>
      <color theme="1"/>
      <name val="方正小标宋简体"/>
      <family val="4"/>
      <charset val="134"/>
    </font>
    <font>
      <b/>
      <sz val="10"/>
      <color theme="1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45">
    <xf numFmtId="0" fontId="0" fillId="0" borderId="0">
      <alignment vertical="center"/>
    </xf>
    <xf numFmtId="0" fontId="1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7" fillId="8" borderId="2" applyNumberForma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" fillId="12" borderId="6" applyNumberFormat="0" applyFon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2" fillId="3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0" borderId="0">
      <alignment vertical="center"/>
    </xf>
  </cellStyleXfs>
  <cellXfs count="24">
    <xf numFmtId="0" fontId="0" fillId="0" borderId="0" xfId="0" applyFont="1" applyAlignment="1"/>
    <xf numFmtId="0" fontId="22" fillId="0" borderId="0" xfId="0" applyFont="1" applyAlignment="1"/>
    <xf numFmtId="0" fontId="23" fillId="0" borderId="1" xfId="0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Fill="1" applyBorder="1" applyAlignment="1">
      <alignment horizontal="center" vertical="center" wrapText="1"/>
    </xf>
    <xf numFmtId="0" fontId="26" fillId="0" borderId="1" xfId="43" applyFont="1" applyBorder="1" applyAlignment="1">
      <alignment horizontal="center" vertical="center" wrapText="1"/>
    </xf>
    <xf numFmtId="177" fontId="27" fillId="0" borderId="1" xfId="0" applyNumberFormat="1" applyFont="1" applyFill="1" applyBorder="1" applyAlignment="1">
      <alignment horizontal="center" vertical="center" wrapText="1"/>
    </xf>
    <xf numFmtId="176" fontId="27" fillId="0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6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27" fillId="0" borderId="1" xfId="0" applyNumberFormat="1" applyFont="1" applyFill="1" applyBorder="1" applyAlignment="1" applyProtection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1" xfId="43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3" fillId="0" borderId="1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28" fillId="0" borderId="0" xfId="0" applyNumberFormat="1" applyFont="1" applyFill="1" applyAlignment="1">
      <alignment horizontal="center" vertical="center"/>
    </xf>
    <xf numFmtId="0" fontId="23" fillId="0" borderId="0" xfId="0" applyNumberFormat="1" applyFont="1" applyFill="1" applyBorder="1" applyAlignment="1">
      <alignment vertical="center"/>
    </xf>
    <xf numFmtId="0" fontId="29" fillId="0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177" fontId="2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1" xfId="0" applyNumberFormat="1" applyFont="1" applyFill="1" applyBorder="1" applyAlignment="1">
      <alignment horizontal="center" vertical="center" wrapText="1"/>
    </xf>
    <xf numFmtId="0" fontId="26" fillId="0" borderId="1" xfId="44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 shrinkToFit="1"/>
    </xf>
  </cellXfs>
  <cellStyles count="45">
    <cellStyle name="_ET_STYLE_NoName_00_" xfId="3"/>
    <cellStyle name="20% - 强调文字颜色 1" xfId="30"/>
    <cellStyle name="20% - 强调文字颜色 2" xfId="32"/>
    <cellStyle name="20% - 强调文字颜色 3" xfId="5"/>
    <cellStyle name="20% - 强调文字颜色 4" xfId="35"/>
    <cellStyle name="20% - 强调文字颜色 5" xfId="28"/>
    <cellStyle name="20% - 强调文字颜色 6" xfId="22"/>
    <cellStyle name="40% - 强调文字颜色 1" xfId="31"/>
    <cellStyle name="40% - 强调文字颜色 2" xfId="33"/>
    <cellStyle name="40% - 强调文字颜色 3" xfId="6"/>
    <cellStyle name="40% - 强调文字颜色 4" xfId="36"/>
    <cellStyle name="40% - 强调文字颜色 5" xfId="38"/>
    <cellStyle name="40% - 强调文字颜色 6" xfId="41"/>
    <cellStyle name="60% - 强调文字颜色 1" xfId="16"/>
    <cellStyle name="60% - 强调文字颜色 2" xfId="10"/>
    <cellStyle name="60% - 强调文字颜色 3" xfId="8"/>
    <cellStyle name="60% - 强调文字颜色 4" xfId="18"/>
    <cellStyle name="60% - 强调文字颜色 5" xfId="39"/>
    <cellStyle name="60% - 强调文字颜色 6" xfId="42"/>
    <cellStyle name="标题" xfId="2"/>
    <cellStyle name="标题 1" xfId="14"/>
    <cellStyle name="标题 2" xfId="15"/>
    <cellStyle name="标题 3" xfId="17"/>
    <cellStyle name="标题 4" xfId="11"/>
    <cellStyle name="差" xfId="7"/>
    <cellStyle name="常规" xfId="0" builtinId="0"/>
    <cellStyle name="常规_Sheet1" xfId="43"/>
    <cellStyle name="常规_Sheet1_1" xfId="44"/>
    <cellStyle name="好" xfId="26"/>
    <cellStyle name="汇总" xfId="25"/>
    <cellStyle name="计算" xfId="20"/>
    <cellStyle name="检查单元格" xfId="21"/>
    <cellStyle name="解释性文本" xfId="13"/>
    <cellStyle name="警告文本" xfId="12"/>
    <cellStyle name="链接单元格" xfId="24"/>
    <cellStyle name="强调文字颜色 1" xfId="29"/>
    <cellStyle name="强调文字颜色 2" xfId="23"/>
    <cellStyle name="强调文字颜色 3" xfId="34"/>
    <cellStyle name="强调文字颜色 4" xfId="1"/>
    <cellStyle name="强调文字颜色 5" xfId="37"/>
    <cellStyle name="强调文字颜色 6" xfId="40"/>
    <cellStyle name="适中" xfId="27"/>
    <cellStyle name="输出" xfId="19"/>
    <cellStyle name="输入" xfId="4"/>
    <cellStyle name="注释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2"/>
  <sheetViews>
    <sheetView tabSelected="1" workbookViewId="0">
      <selection activeCell="A4" sqref="A4:A7"/>
    </sheetView>
  </sheetViews>
  <sheetFormatPr defaultColWidth="9" defaultRowHeight="14.4"/>
  <cols>
    <col min="1" max="1" width="7.77734375" style="1" customWidth="1"/>
    <col min="2" max="2" width="6.21875" style="1" customWidth="1"/>
    <col min="3" max="3" width="5.109375" style="1" customWidth="1"/>
    <col min="4" max="5" width="5.6640625" style="1" customWidth="1"/>
    <col min="6" max="6" width="5.109375" style="1" customWidth="1"/>
    <col min="7" max="7" width="4.77734375" style="1" customWidth="1"/>
    <col min="8" max="9" width="5.33203125" style="1" customWidth="1"/>
    <col min="10" max="10" width="5.6640625" style="1" customWidth="1"/>
    <col min="11" max="11" width="4.77734375" style="1" customWidth="1"/>
    <col min="12" max="15" width="6.44140625" style="1" customWidth="1"/>
    <col min="16" max="16" width="6.109375" style="1" customWidth="1"/>
    <col min="17" max="17" width="6.77734375" style="1" customWidth="1"/>
    <col min="18" max="18" width="5.44140625" style="1" customWidth="1"/>
    <col min="19" max="19" width="7.44140625" style="1" customWidth="1"/>
    <col min="20" max="20" width="6.21875" style="1" customWidth="1"/>
    <col min="21" max="21" width="6.44140625" style="1" customWidth="1"/>
    <col min="22" max="22" width="7" style="1" customWidth="1"/>
    <col min="23" max="16384" width="9" style="1"/>
  </cols>
  <sheetData>
    <row r="1" spans="1:22" ht="21.1" customHeight="1">
      <c r="A1" s="15" t="s">
        <v>40</v>
      </c>
      <c r="B1" s="15"/>
    </row>
    <row r="2" spans="1:22" ht="23.8">
      <c r="A2" s="16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0.2" customHeight="1">
      <c r="A4" s="14" t="s">
        <v>2</v>
      </c>
      <c r="B4" s="14" t="s">
        <v>3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 t="s">
        <v>4</v>
      </c>
      <c r="V4" s="14" t="s">
        <v>5</v>
      </c>
    </row>
    <row r="5" spans="1:22" ht="18" customHeight="1">
      <c r="A5" s="14"/>
      <c r="B5" s="14" t="s">
        <v>6</v>
      </c>
      <c r="C5" s="14" t="s">
        <v>7</v>
      </c>
      <c r="D5" s="14"/>
      <c r="E5" s="14"/>
      <c r="F5" s="14"/>
      <c r="G5" s="14"/>
      <c r="H5" s="14"/>
      <c r="I5" s="14"/>
      <c r="J5" s="14"/>
      <c r="K5" s="14"/>
      <c r="L5" s="14" t="s">
        <v>8</v>
      </c>
      <c r="M5" s="14"/>
      <c r="N5" s="14"/>
      <c r="O5" s="14" t="s">
        <v>9</v>
      </c>
      <c r="P5" s="14" t="s">
        <v>10</v>
      </c>
      <c r="Q5" s="14" t="s">
        <v>11</v>
      </c>
      <c r="R5" s="14" t="s">
        <v>12</v>
      </c>
      <c r="S5" s="14" t="s">
        <v>13</v>
      </c>
      <c r="T5" s="14" t="s">
        <v>14</v>
      </c>
      <c r="U5" s="14"/>
      <c r="V5" s="14"/>
    </row>
    <row r="6" spans="1:22" ht="35.1" customHeight="1">
      <c r="A6" s="14"/>
      <c r="B6" s="14"/>
      <c r="C6" s="14" t="s">
        <v>15</v>
      </c>
      <c r="D6" s="14" t="s">
        <v>16</v>
      </c>
      <c r="E6" s="14"/>
      <c r="F6" s="14" t="s">
        <v>17</v>
      </c>
      <c r="G6" s="14"/>
      <c r="H6" s="14" t="s">
        <v>18</v>
      </c>
      <c r="I6" s="14"/>
      <c r="J6" s="14" t="s">
        <v>19</v>
      </c>
      <c r="K6" s="14"/>
      <c r="L6" s="14" t="s">
        <v>20</v>
      </c>
      <c r="M6" s="14" t="s">
        <v>21</v>
      </c>
      <c r="N6" s="14" t="s">
        <v>22</v>
      </c>
      <c r="O6" s="14"/>
      <c r="P6" s="14"/>
      <c r="Q6" s="14"/>
      <c r="R6" s="14"/>
      <c r="S6" s="14"/>
      <c r="T6" s="14"/>
      <c r="U6" s="14"/>
      <c r="V6" s="14"/>
    </row>
    <row r="7" spans="1:22" ht="35.1" customHeight="1">
      <c r="A7" s="14"/>
      <c r="B7" s="14"/>
      <c r="C7" s="14"/>
      <c r="D7" s="2" t="s">
        <v>23</v>
      </c>
      <c r="E7" s="2" t="s">
        <v>24</v>
      </c>
      <c r="F7" s="2" t="s">
        <v>23</v>
      </c>
      <c r="G7" s="2" t="s">
        <v>24</v>
      </c>
      <c r="H7" s="2" t="s">
        <v>15</v>
      </c>
      <c r="I7" s="2" t="s">
        <v>25</v>
      </c>
      <c r="J7" s="2" t="s">
        <v>23</v>
      </c>
      <c r="K7" s="2" t="s">
        <v>24</v>
      </c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8.899999999999999" customHeight="1">
      <c r="A8" s="3" t="s">
        <v>26</v>
      </c>
      <c r="B8" s="3">
        <v>1</v>
      </c>
      <c r="C8" s="3">
        <v>2</v>
      </c>
      <c r="D8" s="3">
        <v>3</v>
      </c>
      <c r="E8" s="3">
        <v>4</v>
      </c>
      <c r="F8" s="3">
        <v>5</v>
      </c>
      <c r="G8" s="3">
        <v>6</v>
      </c>
      <c r="H8" s="3">
        <v>7</v>
      </c>
      <c r="I8" s="3">
        <v>8</v>
      </c>
      <c r="J8" s="3">
        <v>9</v>
      </c>
      <c r="K8" s="3">
        <v>10</v>
      </c>
      <c r="L8" s="3">
        <v>11</v>
      </c>
      <c r="M8" s="3">
        <v>12</v>
      </c>
      <c r="N8" s="3">
        <v>13</v>
      </c>
      <c r="O8" s="3">
        <v>14</v>
      </c>
      <c r="P8" s="3">
        <v>15</v>
      </c>
      <c r="Q8" s="3">
        <v>16</v>
      </c>
      <c r="R8" s="3">
        <v>17</v>
      </c>
      <c r="S8" s="3">
        <v>18</v>
      </c>
      <c r="T8" s="3">
        <v>19</v>
      </c>
      <c r="U8" s="3">
        <v>20</v>
      </c>
      <c r="V8" s="3">
        <v>21</v>
      </c>
    </row>
    <row r="9" spans="1:22" ht="20.2" customHeight="1">
      <c r="A9" s="4" t="s">
        <v>6</v>
      </c>
      <c r="B9" s="18">
        <f>SUM(B10:B21)</f>
        <v>80000</v>
      </c>
      <c r="C9" s="18">
        <v>13850</v>
      </c>
      <c r="D9" s="18">
        <v>1700</v>
      </c>
      <c r="E9" s="18">
        <v>5300</v>
      </c>
      <c r="F9" s="18" t="s">
        <v>27</v>
      </c>
      <c r="G9" s="18">
        <v>100</v>
      </c>
      <c r="H9" s="18">
        <v>400</v>
      </c>
      <c r="I9" s="18">
        <v>400</v>
      </c>
      <c r="J9" s="18">
        <v>3850</v>
      </c>
      <c r="K9" s="18">
        <v>2500</v>
      </c>
      <c r="L9" s="18">
        <v>2700</v>
      </c>
      <c r="M9" s="18">
        <v>1</v>
      </c>
      <c r="N9" s="18">
        <v>26</v>
      </c>
      <c r="O9" s="18">
        <v>490</v>
      </c>
      <c r="P9" s="18">
        <v>18300</v>
      </c>
      <c r="Q9" s="18">
        <v>5180</v>
      </c>
      <c r="R9" s="18">
        <v>11700</v>
      </c>
      <c r="S9" s="18">
        <v>27780</v>
      </c>
      <c r="T9" s="18">
        <v>11500</v>
      </c>
      <c r="U9" s="18">
        <v>150000</v>
      </c>
      <c r="V9" s="18">
        <v>130000</v>
      </c>
    </row>
    <row r="10" spans="1:22" ht="20.2" customHeight="1">
      <c r="A10" s="5" t="s">
        <v>28</v>
      </c>
      <c r="B10" s="6"/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19"/>
      <c r="Q10" s="7"/>
      <c r="R10" s="19"/>
      <c r="S10" s="7"/>
      <c r="T10" s="7"/>
      <c r="U10" s="7">
        <v>700</v>
      </c>
      <c r="V10" s="7"/>
    </row>
    <row r="11" spans="1:22" ht="20.2" customHeight="1">
      <c r="A11" s="5" t="s">
        <v>29</v>
      </c>
      <c r="B11" s="6">
        <f t="shared" ref="B11" si="0">SUM(C11,L11,O11,P11,Q11,R11,S11)</f>
        <v>150</v>
      </c>
      <c r="C11" s="6">
        <f>SUM(D11:E11,F11:G11,H11,J11:K11)</f>
        <v>150</v>
      </c>
      <c r="D11" s="7"/>
      <c r="E11" s="7">
        <v>150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19"/>
      <c r="S11" s="7"/>
      <c r="T11" s="7"/>
      <c r="U11" s="7"/>
      <c r="V11" s="7"/>
    </row>
    <row r="12" spans="1:22" ht="20.2" customHeight="1">
      <c r="A12" s="23" t="s">
        <v>30</v>
      </c>
      <c r="B12" s="6">
        <f t="shared" ref="B12:B21" si="1">SUM(C12,L12,O12,P12,Q12,R12,S12)</f>
        <v>1806</v>
      </c>
      <c r="C12" s="6">
        <f t="shared" ref="C12" si="2">SUM(D12:E12,F12:G12,H12,J12:K12)</f>
        <v>950</v>
      </c>
      <c r="D12" s="7"/>
      <c r="E12" s="7">
        <v>450</v>
      </c>
      <c r="F12" s="7"/>
      <c r="G12" s="7"/>
      <c r="H12" s="7"/>
      <c r="I12" s="7"/>
      <c r="J12" s="7">
        <v>400</v>
      </c>
      <c r="K12" s="7">
        <v>100</v>
      </c>
      <c r="L12" s="7">
        <v>156</v>
      </c>
      <c r="M12" s="7"/>
      <c r="N12" s="7"/>
      <c r="O12" s="7"/>
      <c r="P12" s="8"/>
      <c r="Q12" s="7">
        <v>200</v>
      </c>
      <c r="R12" s="8"/>
      <c r="S12" s="7">
        <v>500</v>
      </c>
      <c r="T12" s="7">
        <v>500</v>
      </c>
      <c r="U12" s="7">
        <v>1000</v>
      </c>
      <c r="V12" s="7">
        <v>5000</v>
      </c>
    </row>
    <row r="13" spans="1:22" ht="20.2" customHeight="1">
      <c r="A13" s="5" t="s">
        <v>31</v>
      </c>
      <c r="B13" s="6">
        <f t="shared" si="1"/>
        <v>3140</v>
      </c>
      <c r="C13" s="6">
        <f t="shared" ref="C13:C20" si="3">SUM(D13:E13,F13:G13,H13,J13:K13)</f>
        <v>1500</v>
      </c>
      <c r="D13" s="7"/>
      <c r="E13" s="7">
        <v>450</v>
      </c>
      <c r="F13" s="7"/>
      <c r="G13" s="7"/>
      <c r="H13" s="7"/>
      <c r="I13" s="7"/>
      <c r="J13" s="7">
        <v>1050</v>
      </c>
      <c r="K13" s="7"/>
      <c r="L13" s="7">
        <v>290</v>
      </c>
      <c r="M13" s="7"/>
      <c r="N13" s="7">
        <v>2</v>
      </c>
      <c r="O13" s="7"/>
      <c r="P13" s="7">
        <v>150</v>
      </c>
      <c r="Q13" s="7"/>
      <c r="R13" s="19"/>
      <c r="S13" s="7">
        <v>1200</v>
      </c>
      <c r="T13" s="7">
        <v>1000</v>
      </c>
      <c r="U13" s="7"/>
      <c r="V13" s="7"/>
    </row>
    <row r="14" spans="1:22" ht="21.1" customHeight="1">
      <c r="A14" s="5" t="s">
        <v>32</v>
      </c>
      <c r="B14" s="6">
        <f t="shared" si="1"/>
        <v>100</v>
      </c>
      <c r="C14" s="6">
        <f t="shared" si="3"/>
        <v>100</v>
      </c>
      <c r="D14" s="7"/>
      <c r="E14" s="7"/>
      <c r="F14" s="7"/>
      <c r="G14" s="7"/>
      <c r="H14" s="7"/>
      <c r="I14" s="7"/>
      <c r="J14" s="7"/>
      <c r="K14" s="7">
        <v>100</v>
      </c>
      <c r="L14" s="6"/>
      <c r="M14" s="7"/>
      <c r="N14" s="7">
        <v>2</v>
      </c>
      <c r="O14" s="7"/>
      <c r="P14" s="7"/>
      <c r="Q14" s="7"/>
      <c r="R14" s="19"/>
      <c r="S14" s="7"/>
      <c r="T14" s="7"/>
      <c r="U14" s="7">
        <v>300</v>
      </c>
      <c r="V14" s="7">
        <v>200</v>
      </c>
    </row>
    <row r="15" spans="1:22" ht="20.2" customHeight="1">
      <c r="A15" s="5" t="s">
        <v>33</v>
      </c>
      <c r="B15" s="6">
        <f t="shared" si="1"/>
        <v>5718</v>
      </c>
      <c r="C15" s="6">
        <f t="shared" si="3"/>
        <v>3550</v>
      </c>
      <c r="D15" s="7"/>
      <c r="E15" s="7">
        <v>2650</v>
      </c>
      <c r="F15" s="7"/>
      <c r="G15" s="7">
        <v>100</v>
      </c>
      <c r="H15" s="7">
        <v>400</v>
      </c>
      <c r="I15" s="7">
        <v>400</v>
      </c>
      <c r="J15" s="7"/>
      <c r="K15" s="7">
        <v>400</v>
      </c>
      <c r="L15" s="7">
        <v>368</v>
      </c>
      <c r="M15" s="7"/>
      <c r="N15" s="7">
        <v>2</v>
      </c>
      <c r="O15" s="7"/>
      <c r="P15" s="8"/>
      <c r="Q15" s="7"/>
      <c r="R15" s="19"/>
      <c r="S15" s="7">
        <v>1800</v>
      </c>
      <c r="T15" s="7"/>
      <c r="U15" s="7"/>
      <c r="V15" s="7">
        <v>1000</v>
      </c>
    </row>
    <row r="16" spans="1:22" ht="20.2" customHeight="1">
      <c r="A16" s="9" t="s">
        <v>34</v>
      </c>
      <c r="B16" s="6">
        <f t="shared" si="1"/>
        <v>16000</v>
      </c>
      <c r="C16" s="6">
        <f t="shared" si="3"/>
        <v>1000</v>
      </c>
      <c r="D16" s="10"/>
      <c r="E16" s="6">
        <v>200</v>
      </c>
      <c r="F16" s="10"/>
      <c r="G16" s="10"/>
      <c r="H16" s="10"/>
      <c r="I16" s="10"/>
      <c r="J16" s="10">
        <v>300</v>
      </c>
      <c r="K16" s="10">
        <v>500</v>
      </c>
      <c r="L16" s="10">
        <v>540</v>
      </c>
      <c r="M16" s="10"/>
      <c r="N16" s="10">
        <v>4</v>
      </c>
      <c r="O16" s="10"/>
      <c r="P16" s="10">
        <v>4080</v>
      </c>
      <c r="Q16" s="10">
        <v>680</v>
      </c>
      <c r="R16" s="19">
        <v>4700</v>
      </c>
      <c r="S16" s="10">
        <v>5000</v>
      </c>
      <c r="T16" s="10">
        <v>1000</v>
      </c>
      <c r="U16" s="10">
        <v>100000</v>
      </c>
      <c r="V16" s="10">
        <v>20000</v>
      </c>
    </row>
    <row r="17" spans="1:22" ht="20.2" customHeight="1">
      <c r="A17" s="11" t="s">
        <v>35</v>
      </c>
      <c r="B17" s="6">
        <f t="shared" si="1"/>
        <v>3699</v>
      </c>
      <c r="C17" s="6">
        <f t="shared" si="3"/>
        <v>2600</v>
      </c>
      <c r="D17" s="7">
        <v>500</v>
      </c>
      <c r="E17" s="7">
        <v>500</v>
      </c>
      <c r="F17" s="7"/>
      <c r="G17" s="7"/>
      <c r="H17" s="7"/>
      <c r="I17" s="7"/>
      <c r="J17" s="20">
        <v>1300</v>
      </c>
      <c r="K17" s="7">
        <v>300</v>
      </c>
      <c r="L17" s="7">
        <v>504</v>
      </c>
      <c r="M17" s="7"/>
      <c r="N17" s="7">
        <v>2</v>
      </c>
      <c r="O17" s="7">
        <v>190</v>
      </c>
      <c r="P17" s="8">
        <v>105</v>
      </c>
      <c r="Q17" s="7">
        <v>300</v>
      </c>
      <c r="R17" s="19"/>
      <c r="S17" s="7"/>
      <c r="T17" s="7"/>
      <c r="U17" s="7">
        <v>3940</v>
      </c>
      <c r="V17" s="7">
        <v>9300</v>
      </c>
    </row>
    <row r="18" spans="1:22" ht="20.2" customHeight="1">
      <c r="A18" s="12" t="s">
        <v>36</v>
      </c>
      <c r="B18" s="6">
        <f t="shared" si="1"/>
        <v>15564</v>
      </c>
      <c r="C18" s="6">
        <f t="shared" si="3"/>
        <v>1400</v>
      </c>
      <c r="D18" s="7">
        <v>500</v>
      </c>
      <c r="E18" s="7"/>
      <c r="F18" s="7"/>
      <c r="G18" s="7"/>
      <c r="H18" s="7"/>
      <c r="I18" s="7"/>
      <c r="J18" s="7">
        <v>500</v>
      </c>
      <c r="K18" s="7">
        <v>400</v>
      </c>
      <c r="L18" s="7">
        <v>164</v>
      </c>
      <c r="M18" s="7">
        <v>1</v>
      </c>
      <c r="N18" s="7">
        <v>4</v>
      </c>
      <c r="O18" s="7"/>
      <c r="P18" s="7">
        <v>2000</v>
      </c>
      <c r="Q18" s="7"/>
      <c r="R18" s="19">
        <v>3000</v>
      </c>
      <c r="S18" s="7">
        <v>9000</v>
      </c>
      <c r="T18" s="7">
        <v>3000</v>
      </c>
      <c r="U18" s="7">
        <v>14060</v>
      </c>
      <c r="V18" s="7">
        <v>31500</v>
      </c>
    </row>
    <row r="19" spans="1:22" ht="20.2" customHeight="1">
      <c r="A19" s="22" t="s">
        <v>37</v>
      </c>
      <c r="B19" s="6">
        <f t="shared" si="1"/>
        <v>14327</v>
      </c>
      <c r="C19" s="6">
        <f t="shared" si="3"/>
        <v>1200</v>
      </c>
      <c r="D19" s="21"/>
      <c r="E19" s="21">
        <v>500</v>
      </c>
      <c r="F19" s="21"/>
      <c r="G19" s="21"/>
      <c r="H19" s="21"/>
      <c r="I19" s="21"/>
      <c r="J19" s="21">
        <v>300</v>
      </c>
      <c r="K19" s="21">
        <v>400</v>
      </c>
      <c r="L19" s="7">
        <v>162</v>
      </c>
      <c r="M19" s="7"/>
      <c r="N19" s="7">
        <v>4</v>
      </c>
      <c r="O19" s="7"/>
      <c r="P19" s="6">
        <v>6965</v>
      </c>
      <c r="Q19" s="7"/>
      <c r="R19" s="19">
        <v>1000</v>
      </c>
      <c r="S19" s="7">
        <v>5000</v>
      </c>
      <c r="T19" s="7">
        <v>1000</v>
      </c>
      <c r="U19" s="7">
        <v>15000</v>
      </c>
      <c r="V19" s="7">
        <v>31500</v>
      </c>
    </row>
    <row r="20" spans="1:22" ht="20.2" customHeight="1">
      <c r="A20" s="5" t="s">
        <v>38</v>
      </c>
      <c r="B20" s="6">
        <f t="shared" si="1"/>
        <v>19442</v>
      </c>
      <c r="C20" s="6">
        <f t="shared" si="3"/>
        <v>1400</v>
      </c>
      <c r="D20" s="7">
        <v>700</v>
      </c>
      <c r="E20" s="7">
        <v>400</v>
      </c>
      <c r="F20" s="7"/>
      <c r="G20" s="7"/>
      <c r="H20" s="7"/>
      <c r="I20" s="7"/>
      <c r="J20" s="7"/>
      <c r="K20" s="7">
        <v>300</v>
      </c>
      <c r="L20" s="6">
        <v>462</v>
      </c>
      <c r="M20" s="7"/>
      <c r="N20" s="7">
        <v>6</v>
      </c>
      <c r="O20" s="7">
        <v>300</v>
      </c>
      <c r="P20" s="7">
        <v>5000</v>
      </c>
      <c r="Q20" s="7">
        <v>4000</v>
      </c>
      <c r="R20" s="19">
        <v>3000</v>
      </c>
      <c r="S20" s="7">
        <v>5280</v>
      </c>
      <c r="T20" s="7">
        <v>5000</v>
      </c>
      <c r="U20" s="7">
        <v>15000</v>
      </c>
      <c r="V20" s="7">
        <v>31500</v>
      </c>
    </row>
    <row r="21" spans="1:22" ht="32.049999999999997" customHeight="1">
      <c r="A21" s="5" t="s">
        <v>39</v>
      </c>
      <c r="B21" s="6">
        <f t="shared" si="1"/>
        <v>54</v>
      </c>
      <c r="C21" s="6"/>
      <c r="D21" s="7"/>
      <c r="E21" s="7"/>
      <c r="F21" s="7"/>
      <c r="G21" s="7"/>
      <c r="H21" s="7"/>
      <c r="I21" s="7"/>
      <c r="J21" s="7"/>
      <c r="K21" s="7"/>
      <c r="L21" s="7">
        <v>54</v>
      </c>
      <c r="M21" s="7"/>
      <c r="N21" s="7"/>
      <c r="O21" s="7"/>
      <c r="P21" s="7"/>
      <c r="Q21" s="7"/>
      <c r="R21" s="19"/>
      <c r="S21" s="7"/>
      <c r="T21" s="7"/>
      <c r="U21" s="7"/>
      <c r="V21" s="7"/>
    </row>
    <row r="22" spans="1:22" ht="27" customHeight="1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</sheetData>
  <protectedRanges>
    <protectedRange sqref="J17" name="区域1" securityDescriptor=""/>
  </protectedRanges>
  <mergeCells count="25">
    <mergeCell ref="A1:B1"/>
    <mergeCell ref="D6:E6"/>
    <mergeCell ref="F6:G6"/>
    <mergeCell ref="H6:I6"/>
    <mergeCell ref="J6:K6"/>
    <mergeCell ref="A2:V2"/>
    <mergeCell ref="A3:V3"/>
    <mergeCell ref="U4:U7"/>
    <mergeCell ref="V4:V7"/>
    <mergeCell ref="A22:V22"/>
    <mergeCell ref="A4:A7"/>
    <mergeCell ref="B5:B7"/>
    <mergeCell ref="C6:C7"/>
    <mergeCell ref="L6:L7"/>
    <mergeCell ref="M6:M7"/>
    <mergeCell ref="N6:N7"/>
    <mergeCell ref="O5:O7"/>
    <mergeCell ref="P5:P7"/>
    <mergeCell ref="Q5:Q7"/>
    <mergeCell ref="R5:R7"/>
    <mergeCell ref="S5:S7"/>
    <mergeCell ref="B4:T4"/>
    <mergeCell ref="C5:K5"/>
    <mergeCell ref="L5:N5"/>
    <mergeCell ref="T5:T7"/>
  </mergeCells>
  <phoneticPr fontId="20" type="noConversion"/>
  <pageMargins left="0.16041666666666701" right="0.35763888888888901" top="1" bottom="0.196527777777778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新表格919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龚建伟/泉州市人民政府/办公室/综合研究科</cp:lastModifiedBy>
  <cp:lastPrinted>2018-12-26T02:31:49Z</cp:lastPrinted>
  <dcterms:created xsi:type="dcterms:W3CDTF">1996-12-17T01:32:00Z</dcterms:created>
  <dcterms:modified xsi:type="dcterms:W3CDTF">2018-12-26T02:31:52Z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2052-9.1.0.4895</vt:lpwstr>
  </property>
</Properties>
</file>