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<sst xmlns="http://schemas.openxmlformats.org/spreadsheetml/2006/main" count="87" uniqueCount="58">
  <si>
    <t>附件1：</t>
  </si>
  <si>
    <t>城市居民最低生活保障统计表</t>
  </si>
  <si>
    <t>( 2022年2月 ）</t>
  </si>
  <si>
    <t>填报单位:（盖章）</t>
  </si>
  <si>
    <t>泉州市民政局</t>
  </si>
  <si>
    <t xml:space="preserve">签批人: </t>
  </si>
  <si>
    <t xml:space="preserve"> 救助部门审核人： </t>
  </si>
  <si>
    <t xml:space="preserve">计财部门审核人： </t>
  </si>
  <si>
    <t xml:space="preserve">填表人: </t>
  </si>
  <si>
    <t>填表日期:2022年3月9日</t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</si>
  <si>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</si>
  <si>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</si>
  <si>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</si>
  <si>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</si>
  <si>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</si>
  <si>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</si>
  <si>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</si>
  <si>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1-2月资金总支出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</si>
  <si>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</si>
  <si>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</si>
  <si>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</si>
  <si>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</si>
  <si>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</si>
  <si>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</si>
  <si>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</si>
  <si>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</si>
  <si>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</si>
  <si>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</si>
  <si>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</si>
  <si>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</si>
  <si>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</si>
  <si>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</si>
  <si>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</si>
  <si>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</si>
  <si>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</si>
  <si>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</si>
  <si>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</si>
  <si>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</si>
  <si>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</si>
  <si>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</si>
  <si>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</si>
  <si>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</si>
  <si>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</si>
  <si>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</si>
  <si>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</si>
  <si>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</si>
  <si>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</si>
  <si>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</si>
  <si>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</si>
  <si>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</si>
  <si>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</si>
  <si>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</si>
  <si>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</si>
  <si>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</si>
  <si>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</si>
  <si>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</si>
  <si>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合计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</si>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</sst>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  <numFmt numFmtId="179" formatCode="0.00_ "/>
    <numFmt numFmtId="180" formatCode="0.0000_ "/>
    <numFmt numFmtId="181" formatCode="0.0000_);[Red]\(0.00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178" fontId="0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 wrapText="1"/>
    </xf>
    <xf numFmtId="178" fontId="5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180" fontId="50" fillId="0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Alignment="1">
      <alignment vertical="center"/>
    </xf>
    <xf numFmtId="176" fontId="51" fillId="0" borderId="0" xfId="0" applyNumberFormat="1" applyFont="1" applyAlignment="1">
      <alignment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80" fontId="6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0" fontId="51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tabSelected="1" zoomScale="70" zoomScaleNormal="70" workbookViewId="0" topLeftCell="A1">
      <selection activeCell="S12" sqref="S12"/>
    </sheetView>
  </sheetViews>
  <sheetFormatPr defaultColWidth="9.00390625" defaultRowHeight="14.25"/>
  <cols>
    <col min="1" max="1" width="8.00390625" style="6" customWidth="1"/>
    <col min="2" max="2" width="6.00390625" style="7" customWidth="1"/>
    <col min="3" max="3" width="9.00390625" style="7" customWidth="1"/>
    <col min="4" max="4" width="5.875" style="7" customWidth="1"/>
    <col min="5" max="5" width="8.625" style="7" customWidth="1"/>
    <col min="6" max="7" width="6.00390625" style="7" customWidth="1"/>
    <col min="8" max="8" width="6.75390625" style="7" customWidth="1"/>
    <col min="9" max="9" width="6.00390625" style="7" customWidth="1"/>
    <col min="10" max="11" width="6.375" style="7" customWidth="1"/>
    <col min="12" max="14" width="7.00390625" style="7" customWidth="1"/>
    <col min="15" max="15" width="6.625" style="7" customWidth="1"/>
    <col min="16" max="16" width="7.25390625" style="7" customWidth="1"/>
    <col min="17" max="17" width="6.875" style="7" customWidth="1"/>
    <col min="18" max="18" width="6.375" style="7" customWidth="1"/>
    <col min="19" max="19" width="6.125" style="7" customWidth="1"/>
    <col min="20" max="20" width="11.625" style="8" customWidth="1"/>
    <col min="21" max="21" width="10.125" style="8" customWidth="1"/>
    <col min="22" max="22" width="10.375" style="8" customWidth="1"/>
    <col min="23" max="23" width="7.625" style="8" customWidth="1"/>
    <col min="24" max="24" width="10.00390625" style="8" customWidth="1"/>
    <col min="25" max="25" width="9.50390625" style="8" customWidth="1"/>
    <col min="26" max="26" width="10.125" style="8" customWidth="1"/>
    <col min="27" max="27" width="8.75390625" style="8" customWidth="1"/>
    <col min="28" max="28" width="9.50390625" style="8" customWidth="1"/>
    <col min="29" max="29" width="7.625" style="8" customWidth="1"/>
    <col min="30" max="30" width="10.25390625" style="7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spans="1:30" ht="28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1"/>
      <c r="U1" s="41"/>
      <c r="V1" s="41"/>
      <c r="W1" s="41"/>
      <c r="X1" s="41"/>
      <c r="Y1" s="41"/>
      <c r="Z1" s="41"/>
      <c r="AA1" s="41"/>
      <c r="AB1" s="41"/>
      <c r="AC1" s="41"/>
      <c r="AD1" s="10"/>
    </row>
    <row r="2" spans="1:30" ht="4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7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33.75" customHeight="1">
      <c r="A4" s="13" t="s">
        <v>3</v>
      </c>
      <c r="B4" s="13"/>
      <c r="C4" s="13"/>
      <c r="D4" s="14" t="s">
        <v>4</v>
      </c>
      <c r="E4" s="14"/>
      <c r="F4" s="15" t="s">
        <v>5</v>
      </c>
      <c r="G4" s="15"/>
      <c r="H4" s="15"/>
      <c r="I4" s="15"/>
      <c r="J4" s="14"/>
      <c r="K4" s="14"/>
      <c r="L4" s="34" t="s">
        <v>6</v>
      </c>
      <c r="M4" s="34"/>
      <c r="N4" s="34"/>
      <c r="O4" s="34"/>
      <c r="P4" s="14"/>
      <c r="Q4" s="14"/>
      <c r="R4" s="34" t="s">
        <v>7</v>
      </c>
      <c r="S4" s="34"/>
      <c r="T4" s="34"/>
      <c r="U4" s="34"/>
      <c r="V4" s="14"/>
      <c r="W4" s="15" t="s">
        <v>8</v>
      </c>
      <c r="X4" s="15"/>
      <c r="Y4" s="15"/>
      <c r="Z4" s="14"/>
      <c r="AA4" s="34" t="s">
        <v>9</v>
      </c>
      <c r="AB4" s="34"/>
      <c r="AC4" s="34"/>
      <c r="AD4" s="34"/>
    </row>
    <row r="5" spans="1:30" ht="27.75" customHeight="1">
      <c r="A5" s="16" t="s">
        <v>10</v>
      </c>
      <c r="B5" s="17" t="s">
        <v>11</v>
      </c>
      <c r="C5" s="17" t="s">
        <v>12</v>
      </c>
      <c r="D5" s="17" t="s">
        <v>13</v>
      </c>
      <c r="E5" s="17"/>
      <c r="F5" s="17"/>
      <c r="G5" s="17"/>
      <c r="H5" s="17" t="s">
        <v>14</v>
      </c>
      <c r="I5" s="17"/>
      <c r="J5" s="17"/>
      <c r="K5" s="17"/>
      <c r="L5" s="17" t="s">
        <v>15</v>
      </c>
      <c r="M5" s="17"/>
      <c r="N5" s="17"/>
      <c r="O5" s="17"/>
      <c r="P5" s="17"/>
      <c r="Q5" s="17"/>
      <c r="R5" s="17" t="s">
        <v>16</v>
      </c>
      <c r="S5" s="17"/>
      <c r="T5" s="42" t="s">
        <v>17</v>
      </c>
      <c r="U5" s="43"/>
      <c r="V5" s="43"/>
      <c r="W5" s="43"/>
      <c r="X5" s="43"/>
      <c r="Y5" s="42" t="s">
        <v>18</v>
      </c>
      <c r="Z5" s="43"/>
      <c r="AA5" s="43"/>
      <c r="AB5" s="43"/>
      <c r="AC5" s="58"/>
      <c r="AD5" s="17" t="s">
        <v>19</v>
      </c>
    </row>
    <row r="6" spans="1:30" ht="60" customHeight="1">
      <c r="A6" s="18"/>
      <c r="B6" s="17"/>
      <c r="C6" s="17"/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27</v>
      </c>
      <c r="L6" s="17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7" t="s">
        <v>33</v>
      </c>
      <c r="R6" s="17" t="s">
        <v>34</v>
      </c>
      <c r="S6" s="17" t="s">
        <v>35</v>
      </c>
      <c r="T6" s="42"/>
      <c r="U6" s="44" t="s">
        <v>36</v>
      </c>
      <c r="V6" s="42" t="s">
        <v>37</v>
      </c>
      <c r="W6" s="42" t="s">
        <v>38</v>
      </c>
      <c r="X6" s="45" t="s">
        <v>39</v>
      </c>
      <c r="Y6" s="42"/>
      <c r="Z6" s="44" t="s">
        <v>36</v>
      </c>
      <c r="AA6" s="42" t="s">
        <v>37</v>
      </c>
      <c r="AB6" s="42" t="s">
        <v>38</v>
      </c>
      <c r="AC6" s="45" t="s">
        <v>39</v>
      </c>
      <c r="AD6" s="17"/>
    </row>
    <row r="7" spans="1:30" ht="21.75" customHeight="1">
      <c r="A7" s="19"/>
      <c r="B7" s="20" t="s">
        <v>40</v>
      </c>
      <c r="C7" s="20" t="s">
        <v>41</v>
      </c>
      <c r="D7" s="20" t="s">
        <v>41</v>
      </c>
      <c r="E7" s="20" t="s">
        <v>41</v>
      </c>
      <c r="F7" s="20" t="s">
        <v>41</v>
      </c>
      <c r="G7" s="20" t="s">
        <v>41</v>
      </c>
      <c r="H7" s="20" t="s">
        <v>41</v>
      </c>
      <c r="I7" s="20" t="s">
        <v>41</v>
      </c>
      <c r="J7" s="20" t="s">
        <v>41</v>
      </c>
      <c r="K7" s="20" t="s">
        <v>41</v>
      </c>
      <c r="L7" s="20" t="s">
        <v>41</v>
      </c>
      <c r="M7" s="20" t="s">
        <v>41</v>
      </c>
      <c r="N7" s="20" t="s">
        <v>41</v>
      </c>
      <c r="O7" s="20" t="s">
        <v>41</v>
      </c>
      <c r="P7" s="20" t="s">
        <v>41</v>
      </c>
      <c r="Q7" s="20" t="s">
        <v>41</v>
      </c>
      <c r="R7" s="20" t="s">
        <v>41</v>
      </c>
      <c r="S7" s="20" t="s">
        <v>41</v>
      </c>
      <c r="T7" s="46" t="s">
        <v>42</v>
      </c>
      <c r="U7" s="46" t="s">
        <v>42</v>
      </c>
      <c r="V7" s="46" t="s">
        <v>42</v>
      </c>
      <c r="W7" s="46" t="s">
        <v>42</v>
      </c>
      <c r="X7" s="46" t="s">
        <v>42</v>
      </c>
      <c r="Y7" s="46" t="s">
        <v>42</v>
      </c>
      <c r="Z7" s="46" t="s">
        <v>42</v>
      </c>
      <c r="AA7" s="46" t="s">
        <v>42</v>
      </c>
      <c r="AB7" s="46" t="s">
        <v>42</v>
      </c>
      <c r="AC7" s="46" t="s">
        <v>42</v>
      </c>
      <c r="AD7" s="20" t="s">
        <v>43</v>
      </c>
    </row>
    <row r="8" spans="1:30" ht="27.75" customHeight="1">
      <c r="A8" s="21" t="s">
        <v>44</v>
      </c>
      <c r="B8" s="21">
        <v>1</v>
      </c>
      <c r="C8" s="21">
        <v>2</v>
      </c>
      <c r="D8" s="21">
        <v>5</v>
      </c>
      <c r="E8" s="21">
        <v>6</v>
      </c>
      <c r="F8" s="21">
        <v>7</v>
      </c>
      <c r="G8" s="21">
        <v>8</v>
      </c>
      <c r="H8" s="21">
        <v>9</v>
      </c>
      <c r="I8" s="21">
        <v>10</v>
      </c>
      <c r="J8" s="21">
        <v>11</v>
      </c>
      <c r="K8" s="21">
        <v>12</v>
      </c>
      <c r="L8" s="21">
        <v>13</v>
      </c>
      <c r="M8" s="21">
        <v>14</v>
      </c>
      <c r="N8" s="21">
        <v>15</v>
      </c>
      <c r="O8" s="21">
        <v>16</v>
      </c>
      <c r="P8" s="21">
        <v>17</v>
      </c>
      <c r="Q8" s="21">
        <v>18</v>
      </c>
      <c r="R8" s="21">
        <v>19</v>
      </c>
      <c r="S8" s="21">
        <v>20</v>
      </c>
      <c r="T8" s="21">
        <v>21</v>
      </c>
      <c r="U8" s="21">
        <v>22</v>
      </c>
      <c r="V8" s="21">
        <v>23</v>
      </c>
      <c r="W8" s="21">
        <v>24</v>
      </c>
      <c r="X8" s="21">
        <v>25</v>
      </c>
      <c r="Y8" s="21">
        <v>26</v>
      </c>
      <c r="Z8" s="21">
        <v>27</v>
      </c>
      <c r="AA8" s="21">
        <v>28</v>
      </c>
      <c r="AB8" s="21">
        <v>29</v>
      </c>
      <c r="AC8" s="21">
        <v>30</v>
      </c>
      <c r="AD8" s="21">
        <v>31</v>
      </c>
    </row>
    <row r="9" spans="1:31" s="2" customFormat="1" ht="27.75" customHeight="1">
      <c r="A9" s="21" t="s">
        <v>45</v>
      </c>
      <c r="B9" s="22">
        <v>509</v>
      </c>
      <c r="C9" s="22">
        <v>826</v>
      </c>
      <c r="D9" s="22">
        <v>395</v>
      </c>
      <c r="E9" s="22">
        <v>222</v>
      </c>
      <c r="F9" s="22">
        <v>65</v>
      </c>
      <c r="G9" s="22">
        <v>393</v>
      </c>
      <c r="H9" s="22">
        <v>91</v>
      </c>
      <c r="I9" s="22">
        <v>177</v>
      </c>
      <c r="J9" s="22">
        <v>290</v>
      </c>
      <c r="K9" s="22">
        <v>268</v>
      </c>
      <c r="L9" s="22">
        <v>82</v>
      </c>
      <c r="M9" s="22">
        <v>407</v>
      </c>
      <c r="N9" s="22">
        <v>68</v>
      </c>
      <c r="O9" s="22">
        <v>0</v>
      </c>
      <c r="P9" s="22">
        <v>202</v>
      </c>
      <c r="Q9" s="22">
        <v>100</v>
      </c>
      <c r="R9" s="22">
        <v>2</v>
      </c>
      <c r="S9" s="22">
        <v>6</v>
      </c>
      <c r="T9" s="47">
        <v>104.0915</v>
      </c>
      <c r="U9" s="47">
        <v>103.3515</v>
      </c>
      <c r="V9" s="48">
        <v>0</v>
      </c>
      <c r="W9" s="48">
        <v>0.74</v>
      </c>
      <c r="X9" s="48">
        <v>0</v>
      </c>
      <c r="Y9" s="47">
        <v>51.9566</v>
      </c>
      <c r="Z9" s="47">
        <v>51.5866</v>
      </c>
      <c r="AA9" s="47">
        <v>0</v>
      </c>
      <c r="AB9" s="47">
        <v>0.37</v>
      </c>
      <c r="AC9" s="47">
        <v>0</v>
      </c>
      <c r="AD9" s="55">
        <f aca="true" t="shared" si="0" ref="AD9:AD20">Z9/C9*10000</f>
        <v>624.5351089588378</v>
      </c>
      <c r="AE9" s="59"/>
    </row>
    <row r="10" spans="1:33" s="3" customFormat="1" ht="27.75" customHeight="1">
      <c r="A10" s="21" t="s">
        <v>46</v>
      </c>
      <c r="B10" s="23">
        <v>540</v>
      </c>
      <c r="C10" s="23">
        <v>873</v>
      </c>
      <c r="D10" s="23">
        <v>373</v>
      </c>
      <c r="E10" s="23">
        <v>164</v>
      </c>
      <c r="F10" s="23">
        <v>99</v>
      </c>
      <c r="G10" s="23">
        <v>454</v>
      </c>
      <c r="H10" s="23">
        <v>98</v>
      </c>
      <c r="I10" s="23">
        <v>127</v>
      </c>
      <c r="J10" s="23">
        <v>344</v>
      </c>
      <c r="K10" s="23">
        <v>304</v>
      </c>
      <c r="L10" s="23">
        <v>78</v>
      </c>
      <c r="M10" s="23">
        <v>457</v>
      </c>
      <c r="N10" s="23">
        <v>72</v>
      </c>
      <c r="O10" s="23">
        <v>0</v>
      </c>
      <c r="P10" s="23">
        <v>137</v>
      </c>
      <c r="Q10" s="23">
        <v>129</v>
      </c>
      <c r="R10" s="23">
        <v>2</v>
      </c>
      <c r="S10" s="23">
        <v>9</v>
      </c>
      <c r="T10" s="47">
        <v>105.8552</v>
      </c>
      <c r="U10" s="47">
        <v>105.2652</v>
      </c>
      <c r="V10" s="47">
        <v>0</v>
      </c>
      <c r="W10" s="47">
        <v>0.59</v>
      </c>
      <c r="X10" s="47">
        <v>0</v>
      </c>
      <c r="Y10" s="47">
        <v>52.6701</v>
      </c>
      <c r="Z10" s="47">
        <v>52.3901</v>
      </c>
      <c r="AA10" s="47">
        <v>0</v>
      </c>
      <c r="AB10" s="47">
        <v>0.28</v>
      </c>
      <c r="AC10" s="47">
        <v>0</v>
      </c>
      <c r="AD10" s="55">
        <f t="shared" si="0"/>
        <v>600.1156930126002</v>
      </c>
      <c r="AE10" s="60"/>
      <c r="AF10" s="4"/>
      <c r="AG10" s="4"/>
    </row>
    <row r="11" spans="1:31" s="4" customFormat="1" ht="27.75" customHeight="1">
      <c r="A11" s="21" t="s">
        <v>47</v>
      </c>
      <c r="B11" s="24">
        <v>147</v>
      </c>
      <c r="C11" s="24">
        <v>222</v>
      </c>
      <c r="D11" s="24">
        <v>106</v>
      </c>
      <c r="E11" s="24">
        <v>54</v>
      </c>
      <c r="F11" s="24">
        <v>32</v>
      </c>
      <c r="G11" s="24">
        <v>31</v>
      </c>
      <c r="H11" s="24">
        <v>23</v>
      </c>
      <c r="I11" s="24">
        <v>73</v>
      </c>
      <c r="J11" s="24">
        <v>25</v>
      </c>
      <c r="K11" s="24">
        <v>101</v>
      </c>
      <c r="L11" s="24">
        <v>45</v>
      </c>
      <c r="M11" s="24">
        <v>64</v>
      </c>
      <c r="N11" s="24">
        <v>0</v>
      </c>
      <c r="O11" s="24">
        <v>2</v>
      </c>
      <c r="P11" s="24">
        <v>18</v>
      </c>
      <c r="Q11" s="49">
        <f>C11-L11-M11-N11-O11-P11</f>
        <v>93</v>
      </c>
      <c r="R11" s="49">
        <v>2</v>
      </c>
      <c r="S11" s="49">
        <v>3</v>
      </c>
      <c r="T11" s="48">
        <v>28.5744</v>
      </c>
      <c r="U11" s="48">
        <v>23.7544</v>
      </c>
      <c r="V11" s="48">
        <v>4.54</v>
      </c>
      <c r="W11" s="48">
        <v>0.28</v>
      </c>
      <c r="X11" s="48">
        <v>0</v>
      </c>
      <c r="Y11" s="48">
        <v>11.9897</v>
      </c>
      <c r="Z11" s="48">
        <v>11.8497</v>
      </c>
      <c r="AA11" s="48">
        <v>0</v>
      </c>
      <c r="AB11" s="48">
        <v>0.14</v>
      </c>
      <c r="AC11" s="48">
        <v>0</v>
      </c>
      <c r="AD11" s="55">
        <f t="shared" si="0"/>
        <v>533.7702702702703</v>
      </c>
      <c r="AE11" s="60"/>
    </row>
    <row r="12" spans="1:31" s="4" customFormat="1" ht="27.75" customHeight="1">
      <c r="A12" s="21" t="s">
        <v>48</v>
      </c>
      <c r="B12" s="24">
        <v>868</v>
      </c>
      <c r="C12" s="24">
        <v>1007</v>
      </c>
      <c r="D12" s="24">
        <v>533</v>
      </c>
      <c r="E12" s="24">
        <v>435</v>
      </c>
      <c r="F12" s="24">
        <v>69</v>
      </c>
      <c r="G12" s="24">
        <v>339</v>
      </c>
      <c r="H12" s="24">
        <v>105</v>
      </c>
      <c r="I12" s="24">
        <v>406</v>
      </c>
      <c r="J12" s="24">
        <v>152</v>
      </c>
      <c r="K12" s="24">
        <v>344</v>
      </c>
      <c r="L12" s="24">
        <v>234</v>
      </c>
      <c r="M12" s="24">
        <v>260</v>
      </c>
      <c r="N12" s="24">
        <v>22</v>
      </c>
      <c r="O12" s="24">
        <v>28</v>
      </c>
      <c r="P12" s="24">
        <v>318</v>
      </c>
      <c r="Q12" s="24">
        <v>146</v>
      </c>
      <c r="R12" s="24">
        <v>5</v>
      </c>
      <c r="S12" s="24">
        <v>1</v>
      </c>
      <c r="T12" s="50">
        <v>96.0307</v>
      </c>
      <c r="U12" s="50">
        <v>95.6307</v>
      </c>
      <c r="V12" s="48">
        <v>0</v>
      </c>
      <c r="W12" s="50">
        <v>0.4</v>
      </c>
      <c r="X12" s="48">
        <v>0</v>
      </c>
      <c r="Y12" s="50">
        <f>SUM(Z12:AC12)</f>
        <v>48.1007</v>
      </c>
      <c r="Z12" s="50">
        <v>47.9007</v>
      </c>
      <c r="AA12" s="48">
        <v>0</v>
      </c>
      <c r="AB12" s="50">
        <v>0.2</v>
      </c>
      <c r="AC12" s="48">
        <v>0</v>
      </c>
      <c r="AD12" s="55">
        <f t="shared" si="0"/>
        <v>475.6772591857001</v>
      </c>
      <c r="AE12" s="60"/>
    </row>
    <row r="13" spans="1:31" s="4" customFormat="1" ht="27.75" customHeight="1">
      <c r="A13" s="21" t="s">
        <v>49</v>
      </c>
      <c r="B13" s="24">
        <v>1051</v>
      </c>
      <c r="C13" s="24">
        <v>1681</v>
      </c>
      <c r="D13" s="24">
        <v>640</v>
      </c>
      <c r="E13" s="24">
        <v>248</v>
      </c>
      <c r="F13" s="24">
        <v>283</v>
      </c>
      <c r="G13" s="24">
        <v>994</v>
      </c>
      <c r="H13" s="24">
        <v>248</v>
      </c>
      <c r="I13" s="24">
        <v>374</v>
      </c>
      <c r="J13" s="24">
        <v>529</v>
      </c>
      <c r="K13" s="24">
        <v>530</v>
      </c>
      <c r="L13" s="24">
        <v>193</v>
      </c>
      <c r="M13" s="24">
        <v>1280</v>
      </c>
      <c r="N13" s="24">
        <v>209</v>
      </c>
      <c r="O13" s="24">
        <v>0</v>
      </c>
      <c r="P13" s="24">
        <v>923</v>
      </c>
      <c r="Q13" s="49">
        <v>10</v>
      </c>
      <c r="R13" s="49">
        <v>0</v>
      </c>
      <c r="S13" s="49">
        <v>3</v>
      </c>
      <c r="T13" s="48">
        <v>361.7092</v>
      </c>
      <c r="U13" s="48">
        <v>201.8392</v>
      </c>
      <c r="V13" s="48">
        <v>32.94</v>
      </c>
      <c r="W13" s="48">
        <v>0.45</v>
      </c>
      <c r="X13" s="48">
        <v>126.48</v>
      </c>
      <c r="Y13" s="48">
        <v>101.0472</v>
      </c>
      <c r="Z13" s="48">
        <v>100.8172</v>
      </c>
      <c r="AA13" s="48">
        <v>0</v>
      </c>
      <c r="AB13" s="48">
        <v>0.23</v>
      </c>
      <c r="AC13" s="48">
        <v>0</v>
      </c>
      <c r="AD13" s="55">
        <f t="shared" si="0"/>
        <v>599.7453896490184</v>
      </c>
      <c r="AE13" s="60"/>
    </row>
    <row r="14" spans="1:33" s="5" customFormat="1" ht="27.75" customHeight="1">
      <c r="A14" s="21" t="s">
        <v>50</v>
      </c>
      <c r="B14" s="25">
        <v>1391</v>
      </c>
      <c r="C14" s="25">
        <v>2501</v>
      </c>
      <c r="D14" s="25">
        <v>1121</v>
      </c>
      <c r="E14" s="25">
        <v>492</v>
      </c>
      <c r="F14" s="25">
        <v>420</v>
      </c>
      <c r="G14" s="25">
        <v>809</v>
      </c>
      <c r="H14" s="25">
        <v>294</v>
      </c>
      <c r="I14" s="25">
        <v>398</v>
      </c>
      <c r="J14" s="25">
        <v>391</v>
      </c>
      <c r="K14" s="25">
        <v>1418</v>
      </c>
      <c r="L14" s="25">
        <v>585</v>
      </c>
      <c r="M14" s="25">
        <v>1415</v>
      </c>
      <c r="N14" s="25">
        <v>315</v>
      </c>
      <c r="O14" s="25">
        <v>4</v>
      </c>
      <c r="P14" s="25">
        <v>447</v>
      </c>
      <c r="Q14" s="29">
        <v>50</v>
      </c>
      <c r="R14" s="29">
        <v>28</v>
      </c>
      <c r="S14" s="29">
        <v>16</v>
      </c>
      <c r="T14" s="51">
        <v>330.4949</v>
      </c>
      <c r="U14" s="51">
        <v>284.5529</v>
      </c>
      <c r="V14" s="51">
        <v>38.92</v>
      </c>
      <c r="W14" s="51">
        <v>1.47</v>
      </c>
      <c r="X14" s="51">
        <v>5.552</v>
      </c>
      <c r="Y14" s="61">
        <v>185.1533</v>
      </c>
      <c r="Z14" s="51">
        <v>142.7213</v>
      </c>
      <c r="AA14" s="51">
        <v>38.92</v>
      </c>
      <c r="AB14" s="51">
        <v>0.73</v>
      </c>
      <c r="AC14" s="51">
        <v>2.782</v>
      </c>
      <c r="AD14" s="55">
        <f t="shared" si="0"/>
        <v>570.65693722511</v>
      </c>
      <c r="AE14" s="62"/>
      <c r="AF14" s="63"/>
      <c r="AG14" s="63"/>
    </row>
    <row r="15" spans="1:31" s="4" customFormat="1" ht="27.75" customHeight="1">
      <c r="A15" s="21" t="s">
        <v>51</v>
      </c>
      <c r="B15" s="22">
        <v>250</v>
      </c>
      <c r="C15" s="22">
        <v>349</v>
      </c>
      <c r="D15" s="22">
        <v>166</v>
      </c>
      <c r="E15" s="22">
        <v>117</v>
      </c>
      <c r="F15" s="22">
        <v>23</v>
      </c>
      <c r="G15" s="22">
        <v>176</v>
      </c>
      <c r="H15" s="22">
        <v>24</v>
      </c>
      <c r="I15" s="22">
        <v>70</v>
      </c>
      <c r="J15" s="22">
        <v>95</v>
      </c>
      <c r="K15" s="22">
        <v>160</v>
      </c>
      <c r="L15" s="22">
        <v>77</v>
      </c>
      <c r="M15" s="22">
        <v>146</v>
      </c>
      <c r="N15" s="22">
        <v>4</v>
      </c>
      <c r="O15" s="22">
        <v>2</v>
      </c>
      <c r="P15" s="22">
        <v>95</v>
      </c>
      <c r="Q15" s="52">
        <v>30</v>
      </c>
      <c r="R15" s="52">
        <v>1</v>
      </c>
      <c r="S15" s="52">
        <v>3</v>
      </c>
      <c r="T15" s="47">
        <v>47.797</v>
      </c>
      <c r="U15" s="47">
        <v>40.417</v>
      </c>
      <c r="V15" s="47">
        <v>6.98</v>
      </c>
      <c r="W15" s="47">
        <v>0.4</v>
      </c>
      <c r="X15" s="47">
        <v>0</v>
      </c>
      <c r="Y15" s="47">
        <v>20.3425</v>
      </c>
      <c r="Z15" s="47">
        <v>20.1425</v>
      </c>
      <c r="AA15" s="47">
        <v>0</v>
      </c>
      <c r="AB15" s="47">
        <v>0.2</v>
      </c>
      <c r="AC15" s="47">
        <v>0</v>
      </c>
      <c r="AD15" s="55">
        <f t="shared" si="0"/>
        <v>577.1489971346705</v>
      </c>
      <c r="AE15" s="60"/>
    </row>
    <row r="16" spans="1:31" s="4" customFormat="1" ht="27.75" customHeight="1">
      <c r="A16" s="21" t="s">
        <v>52</v>
      </c>
      <c r="B16" s="22">
        <v>411</v>
      </c>
      <c r="C16" s="22">
        <v>660</v>
      </c>
      <c r="D16" s="22">
        <v>322</v>
      </c>
      <c r="E16" s="22">
        <v>163</v>
      </c>
      <c r="F16" s="22">
        <v>65</v>
      </c>
      <c r="G16" s="22">
        <v>283</v>
      </c>
      <c r="H16" s="26">
        <v>62</v>
      </c>
      <c r="I16" s="26">
        <v>152</v>
      </c>
      <c r="J16" s="26">
        <v>217</v>
      </c>
      <c r="K16" s="26">
        <v>229</v>
      </c>
      <c r="L16" s="22">
        <v>102</v>
      </c>
      <c r="M16" s="22">
        <v>283</v>
      </c>
      <c r="N16" s="22">
        <v>94</v>
      </c>
      <c r="O16" s="22">
        <v>0</v>
      </c>
      <c r="P16" s="22">
        <v>232</v>
      </c>
      <c r="Q16" s="22">
        <v>15</v>
      </c>
      <c r="R16" s="22">
        <v>2</v>
      </c>
      <c r="S16" s="22">
        <v>2</v>
      </c>
      <c r="T16" s="47">
        <v>74.7552</v>
      </c>
      <c r="U16" s="50">
        <v>61.105199999999996</v>
      </c>
      <c r="V16" s="47">
        <v>13.02</v>
      </c>
      <c r="W16" s="47">
        <v>0.63</v>
      </c>
      <c r="X16" s="47">
        <v>0</v>
      </c>
      <c r="Y16" s="47">
        <v>30.9141</v>
      </c>
      <c r="Z16" s="50">
        <v>30.5941</v>
      </c>
      <c r="AA16" s="47">
        <v>0</v>
      </c>
      <c r="AB16" s="47">
        <v>0.32</v>
      </c>
      <c r="AC16" s="47">
        <v>0</v>
      </c>
      <c r="AD16" s="55">
        <f t="shared" si="0"/>
        <v>463.5469696969697</v>
      </c>
      <c r="AE16" s="60"/>
    </row>
    <row r="17" spans="1:31" s="4" customFormat="1" ht="27.75" customHeight="1">
      <c r="A17" s="21" t="s">
        <v>53</v>
      </c>
      <c r="B17" s="27">
        <v>254</v>
      </c>
      <c r="C17" s="27">
        <v>362</v>
      </c>
      <c r="D17" s="22">
        <v>118</v>
      </c>
      <c r="E17" s="22">
        <v>56</v>
      </c>
      <c r="F17" s="22">
        <v>38</v>
      </c>
      <c r="G17" s="22">
        <v>150</v>
      </c>
      <c r="H17" s="22">
        <v>44</v>
      </c>
      <c r="I17" s="22">
        <v>125</v>
      </c>
      <c r="J17" s="22">
        <v>27</v>
      </c>
      <c r="K17" s="22">
        <v>166</v>
      </c>
      <c r="L17" s="22">
        <v>55</v>
      </c>
      <c r="M17" s="22">
        <v>150</v>
      </c>
      <c r="N17" s="22">
        <v>25</v>
      </c>
      <c r="O17" s="22">
        <v>10</v>
      </c>
      <c r="P17" s="22">
        <v>27</v>
      </c>
      <c r="Q17" s="52">
        <v>95</v>
      </c>
      <c r="R17" s="52">
        <v>0</v>
      </c>
      <c r="S17" s="52">
        <v>1</v>
      </c>
      <c r="T17" s="47">
        <v>37.4185</v>
      </c>
      <c r="U17" s="47">
        <v>37.1385</v>
      </c>
      <c r="V17" s="47">
        <v>0</v>
      </c>
      <c r="W17" s="47">
        <v>0.28</v>
      </c>
      <c r="X17" s="48">
        <v>0</v>
      </c>
      <c r="Y17" s="47">
        <v>18.6845</v>
      </c>
      <c r="Z17" s="47">
        <v>18.5445</v>
      </c>
      <c r="AA17" s="47">
        <v>0</v>
      </c>
      <c r="AB17" s="47">
        <v>0.14</v>
      </c>
      <c r="AC17" s="47">
        <v>0</v>
      </c>
      <c r="AD17" s="55">
        <f t="shared" si="0"/>
        <v>512.2790055248619</v>
      </c>
      <c r="AE17" s="60"/>
    </row>
    <row r="18" spans="1:31" ht="27.75" customHeight="1">
      <c r="A18" s="21" t="s">
        <v>54</v>
      </c>
      <c r="B18" s="22">
        <v>166</v>
      </c>
      <c r="C18" s="22">
        <v>239</v>
      </c>
      <c r="D18" s="22">
        <v>110</v>
      </c>
      <c r="E18" s="22">
        <v>58</v>
      </c>
      <c r="F18" s="22">
        <v>23</v>
      </c>
      <c r="G18" s="22">
        <v>100</v>
      </c>
      <c r="H18" s="28">
        <v>13</v>
      </c>
      <c r="I18" s="28">
        <v>78</v>
      </c>
      <c r="J18" s="28">
        <v>69</v>
      </c>
      <c r="K18" s="22">
        <v>79</v>
      </c>
      <c r="L18" s="28">
        <v>40</v>
      </c>
      <c r="M18" s="28">
        <v>104</v>
      </c>
      <c r="N18" s="28">
        <v>2</v>
      </c>
      <c r="O18" s="28">
        <v>0</v>
      </c>
      <c r="P18" s="28">
        <v>149</v>
      </c>
      <c r="Q18" s="28">
        <v>42</v>
      </c>
      <c r="R18" s="22">
        <v>1</v>
      </c>
      <c r="S18" s="22">
        <v>3</v>
      </c>
      <c r="T18" s="53">
        <v>23.0875</v>
      </c>
      <c r="U18" s="47">
        <v>23.378</v>
      </c>
      <c r="V18" s="47">
        <v>0</v>
      </c>
      <c r="W18" s="47">
        <v>0.33</v>
      </c>
      <c r="X18" s="47">
        <v>0.3795</v>
      </c>
      <c r="Y18" s="53">
        <v>11.299</v>
      </c>
      <c r="Z18" s="53">
        <v>11.139</v>
      </c>
      <c r="AA18" s="53">
        <v>0</v>
      </c>
      <c r="AB18" s="53">
        <v>0.16</v>
      </c>
      <c r="AC18" s="53">
        <v>0</v>
      </c>
      <c r="AD18" s="55">
        <f t="shared" si="0"/>
        <v>466.0669456066945</v>
      </c>
      <c r="AE18" s="64"/>
    </row>
    <row r="19" spans="1:31" ht="27.75" customHeight="1">
      <c r="A19" s="21" t="s">
        <v>55</v>
      </c>
      <c r="B19" s="29">
        <v>102</v>
      </c>
      <c r="C19" s="29">
        <v>189</v>
      </c>
      <c r="D19" s="29">
        <v>93</v>
      </c>
      <c r="E19" s="29">
        <v>12</v>
      </c>
      <c r="F19" s="29">
        <v>52</v>
      </c>
      <c r="G19" s="29">
        <v>65</v>
      </c>
      <c r="H19" s="29">
        <v>27</v>
      </c>
      <c r="I19" s="29">
        <v>29</v>
      </c>
      <c r="J19" s="29">
        <v>60</v>
      </c>
      <c r="K19" s="29">
        <v>73</v>
      </c>
      <c r="L19" s="29">
        <v>32</v>
      </c>
      <c r="M19" s="29">
        <v>65</v>
      </c>
      <c r="N19" s="29">
        <v>43</v>
      </c>
      <c r="O19" s="29">
        <v>0</v>
      </c>
      <c r="P19" s="29">
        <v>14</v>
      </c>
      <c r="Q19" s="29">
        <v>35</v>
      </c>
      <c r="R19" s="29">
        <v>1</v>
      </c>
      <c r="S19" s="29">
        <v>1</v>
      </c>
      <c r="T19" s="54">
        <v>18.5838</v>
      </c>
      <c r="U19" s="54">
        <v>18.5238</v>
      </c>
      <c r="V19" s="54">
        <v>0</v>
      </c>
      <c r="W19" s="54">
        <v>0.06</v>
      </c>
      <c r="X19" s="54">
        <v>0</v>
      </c>
      <c r="Y19" s="54">
        <v>9.5029</v>
      </c>
      <c r="Z19" s="54">
        <v>9.4729</v>
      </c>
      <c r="AA19" s="54">
        <v>0</v>
      </c>
      <c r="AB19" s="54">
        <v>0.03</v>
      </c>
      <c r="AC19" s="54">
        <v>0</v>
      </c>
      <c r="AD19" s="55">
        <f t="shared" si="0"/>
        <v>501.2116402116402</v>
      </c>
      <c r="AE19" s="64"/>
    </row>
    <row r="20" spans="1:31" ht="27.75" customHeight="1">
      <c r="A20" s="21" t="s">
        <v>56</v>
      </c>
      <c r="B20" s="21">
        <f aca="true" t="shared" si="1" ref="B20:T20">B9+B11+B10+B12+B13+B14+B15+B16+B17+B18+B19</f>
        <v>5689</v>
      </c>
      <c r="C20" s="21">
        <f t="shared" si="1"/>
        <v>8909</v>
      </c>
      <c r="D20" s="21">
        <f t="shared" si="1"/>
        <v>3977</v>
      </c>
      <c r="E20" s="21">
        <f t="shared" si="1"/>
        <v>2021</v>
      </c>
      <c r="F20" s="21">
        <f t="shared" si="1"/>
        <v>1169</v>
      </c>
      <c r="G20" s="21">
        <f t="shared" si="1"/>
        <v>3794</v>
      </c>
      <c r="H20" s="21">
        <f t="shared" si="1"/>
        <v>1029</v>
      </c>
      <c r="I20" s="21">
        <f t="shared" si="1"/>
        <v>2009</v>
      </c>
      <c r="J20" s="21">
        <f t="shared" si="1"/>
        <v>2199</v>
      </c>
      <c r="K20" s="21">
        <f t="shared" si="1"/>
        <v>3672</v>
      </c>
      <c r="L20" s="21">
        <f t="shared" si="1"/>
        <v>1523</v>
      </c>
      <c r="M20" s="21">
        <f t="shared" si="1"/>
        <v>4631</v>
      </c>
      <c r="N20" s="21">
        <f t="shared" si="1"/>
        <v>854</v>
      </c>
      <c r="O20" s="21">
        <f t="shared" si="1"/>
        <v>46</v>
      </c>
      <c r="P20" s="21">
        <f t="shared" si="1"/>
        <v>2562</v>
      </c>
      <c r="Q20" s="21">
        <f t="shared" si="1"/>
        <v>745</v>
      </c>
      <c r="R20" s="21">
        <f t="shared" si="1"/>
        <v>44</v>
      </c>
      <c r="S20" s="21">
        <f t="shared" si="1"/>
        <v>48</v>
      </c>
      <c r="T20" s="55">
        <f t="shared" si="1"/>
        <v>1228.3979000000002</v>
      </c>
      <c r="U20" s="55">
        <f aca="true" t="shared" si="2" ref="U20:AC20">U9+U11+U10+U12+U13+U14+U15+U16+U17+U18+U19</f>
        <v>994.9564000000001</v>
      </c>
      <c r="V20" s="55">
        <f t="shared" si="2"/>
        <v>96.4</v>
      </c>
      <c r="W20" s="55">
        <f t="shared" si="2"/>
        <v>5.63</v>
      </c>
      <c r="X20" s="55">
        <f t="shared" si="2"/>
        <v>132.41150000000002</v>
      </c>
      <c r="Y20" s="55">
        <f t="shared" si="2"/>
        <v>541.6606</v>
      </c>
      <c r="Z20" s="55">
        <f t="shared" si="2"/>
        <v>497.1586000000001</v>
      </c>
      <c r="AA20" s="55">
        <f t="shared" si="2"/>
        <v>38.92</v>
      </c>
      <c r="AB20" s="55">
        <f t="shared" si="2"/>
        <v>2.8</v>
      </c>
      <c r="AC20" s="55">
        <f t="shared" si="2"/>
        <v>2.782</v>
      </c>
      <c r="AD20" s="55">
        <f t="shared" si="0"/>
        <v>558.0408575597711</v>
      </c>
      <c r="AE20" s="64"/>
    </row>
    <row r="21" spans="1:30" ht="64.5" customHeight="1">
      <c r="A21" s="30" t="s">
        <v>57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ht="14.25">
      <c r="L22" s="33"/>
    </row>
    <row r="23" spans="2:25" ht="33" customHeight="1">
      <c r="B23" s="31"/>
      <c r="C23" s="8"/>
      <c r="E23" s="31"/>
      <c r="F23" s="8"/>
      <c r="J23" s="33"/>
      <c r="L23" s="35"/>
      <c r="T23" s="56"/>
      <c r="Y23" s="65"/>
    </row>
    <row r="24" spans="2:12" ht="14.25">
      <c r="B24" s="31"/>
      <c r="C24" s="8"/>
      <c r="E24" s="31"/>
      <c r="F24" s="8"/>
      <c r="J24" s="33"/>
      <c r="K24" s="36"/>
      <c r="L24" s="33"/>
    </row>
    <row r="25" spans="2:12" ht="14.25">
      <c r="B25" s="31"/>
      <c r="C25" s="8"/>
      <c r="E25" s="31"/>
      <c r="F25" s="8"/>
      <c r="J25" s="33"/>
      <c r="K25" s="36"/>
      <c r="L25" s="37"/>
    </row>
    <row r="26" spans="2:12" ht="14.25">
      <c r="B26" s="31"/>
      <c r="C26" s="8"/>
      <c r="E26" s="31"/>
      <c r="F26" s="8"/>
      <c r="J26" s="33"/>
      <c r="K26" s="38"/>
      <c r="L26" s="33"/>
    </row>
    <row r="27" spans="2:12" ht="14.25">
      <c r="B27" s="31"/>
      <c r="C27" s="8"/>
      <c r="E27" s="31"/>
      <c r="F27" s="8"/>
      <c r="J27" s="33"/>
      <c r="K27" s="36"/>
      <c r="L27" s="33"/>
    </row>
    <row r="28" spans="2:12" ht="14.25">
      <c r="B28" s="31"/>
      <c r="C28" s="8"/>
      <c r="E28" s="31"/>
      <c r="F28" s="8"/>
      <c r="H28" s="32"/>
      <c r="J28" s="37"/>
      <c r="K28" s="39"/>
      <c r="L28" s="33"/>
    </row>
    <row r="29" spans="2:12" ht="14.25">
      <c r="B29" s="31"/>
      <c r="C29" s="8"/>
      <c r="E29" s="31"/>
      <c r="F29" s="8"/>
      <c r="J29" s="33"/>
      <c r="K29" s="38"/>
      <c r="L29" s="33"/>
    </row>
    <row r="30" spans="2:12" ht="14.25">
      <c r="B30" s="31"/>
      <c r="C30" s="8"/>
      <c r="E30" s="31"/>
      <c r="F30" s="8"/>
      <c r="J30" s="33"/>
      <c r="K30" s="38"/>
      <c r="L30" s="33"/>
    </row>
    <row r="31" spans="2:12" ht="14.25">
      <c r="B31" s="31"/>
      <c r="C31" s="8"/>
      <c r="E31" s="31"/>
      <c r="F31" s="8"/>
      <c r="J31" s="33"/>
      <c r="K31" s="40"/>
      <c r="L31" s="33"/>
    </row>
    <row r="32" spans="2:31" ht="14.25">
      <c r="B32" s="31"/>
      <c r="C32" s="8"/>
      <c r="E32" s="31"/>
      <c r="F32" s="8"/>
      <c r="J32" s="33"/>
      <c r="K32" s="38"/>
      <c r="L32" s="33"/>
      <c r="T32" s="57"/>
      <c r="AD32" s="32"/>
      <c r="AE32" s="66"/>
    </row>
    <row r="33" spans="2:31" ht="14.25">
      <c r="B33" s="31"/>
      <c r="C33" s="8"/>
      <c r="E33" s="31"/>
      <c r="F33" s="8"/>
      <c r="J33" s="33"/>
      <c r="K33" s="36"/>
      <c r="L33" s="33"/>
      <c r="AD33" s="32"/>
      <c r="AE33" s="66"/>
    </row>
    <row r="34" spans="2:31" ht="14.25">
      <c r="B34" s="31"/>
      <c r="C34" s="8"/>
      <c r="E34" s="31"/>
      <c r="F34" s="8"/>
      <c r="J34" s="33"/>
      <c r="K34" s="38"/>
      <c r="L34" s="33"/>
      <c r="AD34" s="32"/>
      <c r="AE34" s="66"/>
    </row>
    <row r="35" spans="2:12" ht="14.25">
      <c r="B35" s="31"/>
      <c r="C35" s="8"/>
      <c r="E35" s="31"/>
      <c r="F35" s="8"/>
      <c r="J35" s="33"/>
      <c r="K35" s="36"/>
      <c r="L35" s="33"/>
    </row>
    <row r="36" spans="2:10" ht="14.25">
      <c r="B36" s="31"/>
      <c r="C36" s="8"/>
      <c r="G36" s="33"/>
      <c r="H36" s="33"/>
      <c r="J36" s="33"/>
    </row>
    <row r="37" spans="2:3" ht="14.25">
      <c r="B37" s="31"/>
      <c r="C37" s="8"/>
    </row>
    <row r="38" spans="2:3" ht="14.25">
      <c r="B38" s="31"/>
      <c r="C38" s="8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1:AD21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2004-01-01T01:19:50Z</cp:lastPrinted>
  <dcterms:created xsi:type="dcterms:W3CDTF">2009-06-03T00:23:15Z</dcterms:created>
  <dcterms:modified xsi:type="dcterms:W3CDTF">2022-03-09T07:39:43Z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D847D47519C840DFBF9DBA1F0B78276B</vt:lpwstr>
  </property>
</Properties>
</file>