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sharedStrings.xml><?xml version="1.0" encoding="utf-8"?>
<sst xmlns="http://schemas.openxmlformats.org/spreadsheetml/2006/main" count="96" uniqueCount="67">
  <si>
    <t>附件1</t>
  </si>
  <si>
    <t>城市居民最低生活保障统计表</t>
  </si>
  <si>
    <t>( 2020年11月 ）</t>
  </si>
  <si>
    <t>填报单位:（盖章）</t>
  </si>
  <si>
    <t>泉州市民政局</t>
  </si>
  <si>
    <t>签批人:</t>
  </si>
  <si>
    <t xml:space="preserve"> 救助部门审核人：</t>
  </si>
  <si>
    <t>计财部门审核人：</t>
  </si>
  <si>
    <t>填表人:</t>
  </si>
  <si>
    <t>填表日期:2020年12月15日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</si>
  <si>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</si>
  <si>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</si>
  <si>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</si>
  <si>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</si>
  <si>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</si>
  <si>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</si>
  <si>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</si>
  <si>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</si>
  <si>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</si>
  <si>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</si>
  <si>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</si>
  <si>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</si>
  <si>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</si>
  <si>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</si>
  <si>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</si>
  <si>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</si>
  <si>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</si>
  <si>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</si>
  <si>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</si>
  <si>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</si>
  <si>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</si>
  <si>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</si>
  <si>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</si>
  <si>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</si>
  <si>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</si>
  <si>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</si>
  <si>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</si>
  <si>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</si>
  <si>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</si>
  <si>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</si>
  <si>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</si>
  <si>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</si>
  <si>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</si>
  <si>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</si>
  <si>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</si>
  <si>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</si>
  <si>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鲤城区</t>
  </si>
  <si>
    <t>丰泽区</t>
  </si>
  <si>
    <t>583.3483</t>
  </si>
  <si>
    <t>518.1214</t>
  </si>
  <si>
    <t>61.4569</t>
  </si>
  <si>
    <t>53.306</t>
  </si>
  <si>
    <t>52.7734</t>
  </si>
  <si>
    <t>0.1726</t>
  </si>
  <si>
    <t>599.70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</si>
  <si>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</si>
  <si>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</si>
  <si>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</si>
  <si>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</si>
  <si>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</si>
  <si>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</si>
  <si>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</si>
  <si>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</si>
  <si>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</si>
  <si>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</si>
  <si>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0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</si>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</sst>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_ "/>
  </numFmts>
  <fonts count="47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46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vertical="center"/>
    </xf>
    <xf numFmtId="176" fontId="4" fillId="0" borderId="18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zoomScale="85" zoomScaleNormal="85" workbookViewId="0" topLeftCell="A1">
      <pane ySplit="8" topLeftCell="A9" activePane="bottomLeft" state="frozen"/>
      <selection pane="bottomLeft" activeCell="AG14" sqref="AG14"/>
    </sheetView>
  </sheetViews>
  <sheetFormatPr defaultColWidth="9.00390625" defaultRowHeight="14.25"/>
  <cols>
    <col min="1" max="1" width="12.00390625" style="4" customWidth="1"/>
    <col min="2" max="2" width="6.00390625" style="3" customWidth="1"/>
    <col min="3" max="3" width="9.00390625" style="3" customWidth="1"/>
    <col min="4" max="4" width="5.875" style="3" customWidth="1"/>
    <col min="5" max="5" width="8.625" style="3" customWidth="1"/>
    <col min="6" max="7" width="6.00390625" style="3" customWidth="1"/>
    <col min="8" max="8" width="6.75390625" style="3" customWidth="1"/>
    <col min="9" max="9" width="6.00390625" style="3" customWidth="1"/>
    <col min="10" max="11" width="6.375" style="3" customWidth="1"/>
    <col min="12" max="14" width="7.00390625" style="3" customWidth="1"/>
    <col min="15" max="15" width="6.625" style="3" customWidth="1"/>
    <col min="16" max="16" width="7.25390625" style="3" customWidth="1"/>
    <col min="17" max="17" width="6.875" style="3" customWidth="1"/>
    <col min="18" max="18" width="6.375" style="3" customWidth="1"/>
    <col min="19" max="19" width="6.125" style="3" customWidth="1"/>
    <col min="20" max="22" width="9.875" style="5" customWidth="1"/>
    <col min="23" max="23" width="7.625" style="5" customWidth="1"/>
    <col min="24" max="24" width="8.50390625" style="5" customWidth="1"/>
    <col min="25" max="25" width="7.625" style="5" customWidth="1"/>
    <col min="26" max="26" width="9.50390625" style="5" customWidth="1"/>
    <col min="27" max="27" width="8.25390625" style="5" customWidth="1"/>
    <col min="28" max="28" width="6.50390625" style="5" customWidth="1"/>
    <col min="29" max="29" width="7.625" style="5" customWidth="1"/>
    <col min="30" max="30" width="10.25390625" style="3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6" t="s">
        <v>0</v>
      </c>
    </row>
    <row r="2" spans="1:30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" customFormat="1" ht="33.75" customHeight="1">
      <c r="A4" s="9" t="s">
        <v>3</v>
      </c>
      <c r="B4" s="9"/>
      <c r="C4" s="9"/>
      <c r="D4" s="10" t="s">
        <v>4</v>
      </c>
      <c r="E4" s="10"/>
      <c r="F4" s="11" t="s">
        <v>5</v>
      </c>
      <c r="G4" s="11"/>
      <c r="H4" s="11"/>
      <c r="I4" s="11"/>
      <c r="J4" s="10"/>
      <c r="K4" s="10"/>
      <c r="L4" s="24" t="s">
        <v>6</v>
      </c>
      <c r="M4" s="24"/>
      <c r="N4" s="24"/>
      <c r="O4" s="24"/>
      <c r="P4" s="10"/>
      <c r="Q4" s="10"/>
      <c r="R4" s="24" t="s">
        <v>7</v>
      </c>
      <c r="S4" s="24"/>
      <c r="T4" s="24"/>
      <c r="U4" s="24"/>
      <c r="V4" s="10"/>
      <c r="W4" s="11" t="s">
        <v>8</v>
      </c>
      <c r="X4" s="11"/>
      <c r="Y4" s="11"/>
      <c r="Z4" s="10"/>
      <c r="AA4" s="24" t="s">
        <v>9</v>
      </c>
      <c r="AB4" s="24"/>
      <c r="AC4" s="24"/>
      <c r="AD4" s="24"/>
    </row>
    <row r="5" spans="1:30" ht="27.75" customHeight="1">
      <c r="A5" s="12" t="s">
        <v>10</v>
      </c>
      <c r="B5" s="13" t="s">
        <v>11</v>
      </c>
      <c r="C5" s="13" t="s">
        <v>12</v>
      </c>
      <c r="D5" s="13" t="s">
        <v>13</v>
      </c>
      <c r="E5" s="13"/>
      <c r="F5" s="13"/>
      <c r="G5" s="13"/>
      <c r="H5" s="13" t="s">
        <v>14</v>
      </c>
      <c r="I5" s="13"/>
      <c r="J5" s="13"/>
      <c r="K5" s="13"/>
      <c r="L5" s="13" t="s">
        <v>15</v>
      </c>
      <c r="M5" s="13"/>
      <c r="N5" s="13"/>
      <c r="O5" s="13"/>
      <c r="P5" s="13"/>
      <c r="Q5" s="13"/>
      <c r="R5" s="13" t="s">
        <v>16</v>
      </c>
      <c r="S5" s="13"/>
      <c r="T5" s="31" t="s">
        <v>17</v>
      </c>
      <c r="U5" s="32"/>
      <c r="V5" s="32"/>
      <c r="W5" s="32"/>
      <c r="X5" s="32"/>
      <c r="Y5" s="31" t="s">
        <v>18</v>
      </c>
      <c r="Z5" s="32"/>
      <c r="AA5" s="32"/>
      <c r="AB5" s="32"/>
      <c r="AC5" s="39"/>
      <c r="AD5" s="13" t="s">
        <v>19</v>
      </c>
    </row>
    <row r="6" spans="1:30" ht="60" customHeight="1">
      <c r="A6" s="14"/>
      <c r="B6" s="13"/>
      <c r="C6" s="13"/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31</v>
      </c>
      <c r="P6" s="13" t="s">
        <v>32</v>
      </c>
      <c r="Q6" s="13" t="s">
        <v>33</v>
      </c>
      <c r="R6" s="13" t="s">
        <v>34</v>
      </c>
      <c r="S6" s="13" t="s">
        <v>35</v>
      </c>
      <c r="T6" s="31"/>
      <c r="U6" s="33" t="s">
        <v>36</v>
      </c>
      <c r="V6" s="31" t="s">
        <v>37</v>
      </c>
      <c r="W6" s="31" t="s">
        <v>38</v>
      </c>
      <c r="X6" s="34" t="s">
        <v>39</v>
      </c>
      <c r="Y6" s="31"/>
      <c r="Z6" s="33" t="s">
        <v>36</v>
      </c>
      <c r="AA6" s="31" t="s">
        <v>37</v>
      </c>
      <c r="AB6" s="31" t="s">
        <v>38</v>
      </c>
      <c r="AC6" s="34" t="s">
        <v>39</v>
      </c>
      <c r="AD6" s="13"/>
    </row>
    <row r="7" spans="1:30" ht="21.75" customHeight="1">
      <c r="A7" s="15"/>
      <c r="B7" s="16" t="s">
        <v>40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  <c r="H7" s="16" t="s">
        <v>41</v>
      </c>
      <c r="I7" s="16" t="s">
        <v>41</v>
      </c>
      <c r="J7" s="16" t="s">
        <v>41</v>
      </c>
      <c r="K7" s="16" t="s">
        <v>41</v>
      </c>
      <c r="L7" s="16" t="s">
        <v>41</v>
      </c>
      <c r="M7" s="16" t="s">
        <v>41</v>
      </c>
      <c r="N7" s="16" t="s">
        <v>41</v>
      </c>
      <c r="O7" s="16"/>
      <c r="P7" s="16" t="s">
        <v>41</v>
      </c>
      <c r="Q7" s="16" t="s">
        <v>41</v>
      </c>
      <c r="R7" s="16" t="s">
        <v>41</v>
      </c>
      <c r="S7" s="16" t="s">
        <v>41</v>
      </c>
      <c r="T7" s="35" t="s">
        <v>42</v>
      </c>
      <c r="U7" s="35" t="s">
        <v>42</v>
      </c>
      <c r="V7" s="35" t="s">
        <v>42</v>
      </c>
      <c r="W7" s="35" t="s">
        <v>42</v>
      </c>
      <c r="X7" s="35" t="s">
        <v>42</v>
      </c>
      <c r="Y7" s="35" t="s">
        <v>42</v>
      </c>
      <c r="Z7" s="35" t="s">
        <v>42</v>
      </c>
      <c r="AA7" s="35" t="s">
        <v>42</v>
      </c>
      <c r="AB7" s="35" t="s">
        <v>42</v>
      </c>
      <c r="AC7" s="35" t="s">
        <v>42</v>
      </c>
      <c r="AD7" s="16" t="s">
        <v>43</v>
      </c>
    </row>
    <row r="8" spans="1:30" ht="27.75" customHeight="1">
      <c r="A8" s="17" t="s">
        <v>44</v>
      </c>
      <c r="B8" s="17">
        <v>1</v>
      </c>
      <c r="C8" s="17">
        <v>2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7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17">
        <v>17</v>
      </c>
      <c r="Q8" s="17">
        <v>18</v>
      </c>
      <c r="R8" s="17">
        <v>19</v>
      </c>
      <c r="S8" s="17">
        <v>20</v>
      </c>
      <c r="T8" s="17">
        <v>21</v>
      </c>
      <c r="U8" s="17">
        <v>22</v>
      </c>
      <c r="V8" s="17">
        <v>23</v>
      </c>
      <c r="W8" s="17">
        <v>24</v>
      </c>
      <c r="X8" s="17">
        <v>25</v>
      </c>
      <c r="Y8" s="17">
        <v>26</v>
      </c>
      <c r="Z8" s="17">
        <v>27</v>
      </c>
      <c r="AA8" s="17">
        <v>28</v>
      </c>
      <c r="AB8" s="17">
        <v>29</v>
      </c>
      <c r="AC8" s="17">
        <v>30</v>
      </c>
      <c r="AD8" s="17">
        <v>31</v>
      </c>
    </row>
    <row r="9" spans="1:31" ht="27.75" customHeight="1">
      <c r="A9" s="17" t="s">
        <v>45</v>
      </c>
      <c r="B9" s="17">
        <f aca="true" t="shared" si="0" ref="B9:AC9">B10+B12+B11+B13+B14+B15+B16+B17+B18+B19+B20+B21</f>
        <v>5491</v>
      </c>
      <c r="C9" s="17">
        <f t="shared" si="0"/>
        <v>8480</v>
      </c>
      <c r="D9" s="17">
        <f t="shared" si="0"/>
        <v>3772</v>
      </c>
      <c r="E9" s="17">
        <f t="shared" si="0"/>
        <v>2061</v>
      </c>
      <c r="F9" s="17">
        <f t="shared" si="0"/>
        <v>1127</v>
      </c>
      <c r="G9" s="17">
        <f t="shared" si="0"/>
        <v>3465</v>
      </c>
      <c r="H9" s="17">
        <f t="shared" si="0"/>
        <v>976</v>
      </c>
      <c r="I9" s="17">
        <f t="shared" si="0"/>
        <v>2055</v>
      </c>
      <c r="J9" s="17">
        <f t="shared" si="0"/>
        <v>1850</v>
      </c>
      <c r="K9" s="17">
        <f t="shared" si="0"/>
        <v>3599</v>
      </c>
      <c r="L9" s="17">
        <f t="shared" si="0"/>
        <v>1531</v>
      </c>
      <c r="M9" s="17">
        <f t="shared" si="0"/>
        <v>4183</v>
      </c>
      <c r="N9" s="17">
        <f t="shared" si="0"/>
        <v>754</v>
      </c>
      <c r="O9" s="17">
        <f t="shared" si="0"/>
        <v>43</v>
      </c>
      <c r="P9" s="17">
        <f t="shared" si="0"/>
        <v>2639</v>
      </c>
      <c r="Q9" s="17">
        <f t="shared" si="0"/>
        <v>801</v>
      </c>
      <c r="R9" s="17">
        <f t="shared" si="0"/>
        <v>122</v>
      </c>
      <c r="S9" s="17">
        <f t="shared" si="0"/>
        <v>19</v>
      </c>
      <c r="T9" s="36">
        <f t="shared" si="0"/>
        <v>5134.7891381</v>
      </c>
      <c r="U9" s="36">
        <f t="shared" si="0"/>
        <v>4630.014069999999</v>
      </c>
      <c r="V9" s="36">
        <f t="shared" si="0"/>
        <v>438.33750000000003</v>
      </c>
      <c r="W9" s="36">
        <f t="shared" si="0"/>
        <v>34.224</v>
      </c>
      <c r="X9" s="36">
        <f t="shared" si="0"/>
        <v>32.2135681</v>
      </c>
      <c r="Y9" s="36">
        <f t="shared" si="0"/>
        <v>473.9803</v>
      </c>
      <c r="Z9" s="36">
        <f t="shared" si="0"/>
        <v>465.1695</v>
      </c>
      <c r="AA9" s="36">
        <f t="shared" si="0"/>
        <v>3.3167999999999993</v>
      </c>
      <c r="AB9" s="36">
        <f t="shared" si="0"/>
        <v>3.0100000000000007</v>
      </c>
      <c r="AC9" s="36">
        <f t="shared" si="0"/>
        <v>2.482</v>
      </c>
      <c r="AD9" s="40">
        <f>Z9/C9*10000</f>
        <v>548.5489386792453</v>
      </c>
      <c r="AE9" s="41"/>
    </row>
    <row r="10" spans="1:31" ht="27.75" customHeight="1">
      <c r="A10" s="17" t="s">
        <v>46</v>
      </c>
      <c r="B10" s="18">
        <v>498</v>
      </c>
      <c r="C10" s="18">
        <v>797</v>
      </c>
      <c r="D10" s="18">
        <v>384</v>
      </c>
      <c r="E10" s="18">
        <v>218</v>
      </c>
      <c r="F10" s="18">
        <v>73</v>
      </c>
      <c r="G10" s="18">
        <v>379</v>
      </c>
      <c r="H10" s="18">
        <v>89</v>
      </c>
      <c r="I10" s="18">
        <v>173</v>
      </c>
      <c r="J10" s="18">
        <v>299</v>
      </c>
      <c r="K10" s="18">
        <v>236</v>
      </c>
      <c r="L10" s="18">
        <v>80</v>
      </c>
      <c r="M10" s="18">
        <v>390</v>
      </c>
      <c r="N10" s="18">
        <v>57</v>
      </c>
      <c r="O10" s="18">
        <v>0</v>
      </c>
      <c r="P10" s="18">
        <v>205</v>
      </c>
      <c r="Q10" s="18">
        <v>96</v>
      </c>
      <c r="R10" s="18">
        <v>1</v>
      </c>
      <c r="S10" s="18">
        <v>1</v>
      </c>
      <c r="T10" s="37">
        <v>503.2603381</v>
      </c>
      <c r="U10" s="37">
        <v>496.0627699999999</v>
      </c>
      <c r="V10" s="37">
        <v>0</v>
      </c>
      <c r="W10" s="37">
        <v>3.92</v>
      </c>
      <c r="X10" s="37">
        <v>3.2775681</v>
      </c>
      <c r="Y10" s="37">
        <v>49.26030000000001</v>
      </c>
      <c r="Z10" s="37">
        <v>48.930299999999995</v>
      </c>
      <c r="AA10" s="37">
        <v>0</v>
      </c>
      <c r="AB10" s="37">
        <v>0.33</v>
      </c>
      <c r="AC10" s="37">
        <v>0</v>
      </c>
      <c r="AD10" s="42">
        <v>613.9309912170639</v>
      </c>
      <c r="AE10" s="41"/>
    </row>
    <row r="11" spans="1:33" s="2" customFormat="1" ht="27.75" customHeight="1">
      <c r="A11" s="17" t="s">
        <v>47</v>
      </c>
      <c r="B11" s="18">
        <v>542</v>
      </c>
      <c r="C11" s="18">
        <v>880</v>
      </c>
      <c r="D11" s="18">
        <v>393</v>
      </c>
      <c r="E11" s="18">
        <v>211</v>
      </c>
      <c r="F11" s="18">
        <v>126</v>
      </c>
      <c r="G11" s="18">
        <v>465</v>
      </c>
      <c r="H11" s="18">
        <v>83</v>
      </c>
      <c r="I11" s="18">
        <v>222</v>
      </c>
      <c r="J11" s="18">
        <v>70</v>
      </c>
      <c r="K11" s="18">
        <v>505</v>
      </c>
      <c r="L11" s="18">
        <v>210</v>
      </c>
      <c r="M11" s="18">
        <v>443</v>
      </c>
      <c r="N11" s="18">
        <v>42</v>
      </c>
      <c r="O11" s="18">
        <v>0</v>
      </c>
      <c r="P11" s="18">
        <v>161</v>
      </c>
      <c r="Q11" s="18">
        <v>66</v>
      </c>
      <c r="R11" s="18">
        <v>13</v>
      </c>
      <c r="S11" s="18">
        <v>1</v>
      </c>
      <c r="T11" s="37" t="s">
        <v>48</v>
      </c>
      <c r="U11" s="37" t="s">
        <v>49</v>
      </c>
      <c r="V11" s="37" t="s">
        <v>50</v>
      </c>
      <c r="W11" s="37">
        <v>3.77</v>
      </c>
      <c r="X11" s="37">
        <v>0</v>
      </c>
      <c r="Y11" s="37" t="s">
        <v>51</v>
      </c>
      <c r="Z11" s="37" t="s">
        <v>52</v>
      </c>
      <c r="AA11" s="37" t="s">
        <v>53</v>
      </c>
      <c r="AB11" s="37">
        <v>0.36</v>
      </c>
      <c r="AC11" s="37">
        <v>0</v>
      </c>
      <c r="AD11" s="42" t="s">
        <v>54</v>
      </c>
      <c r="AE11" s="41"/>
      <c r="AF11"/>
      <c r="AG11"/>
    </row>
    <row r="12" spans="1:31" ht="27.75" customHeight="1">
      <c r="A12" s="17" t="s">
        <v>55</v>
      </c>
      <c r="B12" s="18">
        <v>143</v>
      </c>
      <c r="C12" s="18">
        <v>216</v>
      </c>
      <c r="D12" s="18">
        <v>100</v>
      </c>
      <c r="E12" s="18">
        <v>57</v>
      </c>
      <c r="F12" s="18">
        <v>24</v>
      </c>
      <c r="G12" s="18">
        <v>29</v>
      </c>
      <c r="H12" s="18">
        <v>20</v>
      </c>
      <c r="I12" s="18">
        <v>73</v>
      </c>
      <c r="J12" s="18">
        <v>23</v>
      </c>
      <c r="K12" s="18">
        <v>100</v>
      </c>
      <c r="L12" s="18">
        <v>46</v>
      </c>
      <c r="M12" s="18">
        <v>60</v>
      </c>
      <c r="N12" s="18">
        <v>0</v>
      </c>
      <c r="O12" s="18">
        <v>2</v>
      </c>
      <c r="P12" s="18">
        <v>19</v>
      </c>
      <c r="Q12" s="18">
        <v>89</v>
      </c>
      <c r="R12" s="18">
        <v>10</v>
      </c>
      <c r="S12" s="18">
        <v>1</v>
      </c>
      <c r="T12" s="37">
        <v>129.814</v>
      </c>
      <c r="U12" s="37">
        <v>116.8714</v>
      </c>
      <c r="V12" s="37">
        <v>11.0826</v>
      </c>
      <c r="W12" s="37">
        <v>1.86</v>
      </c>
      <c r="X12" s="37"/>
      <c r="Y12" s="37">
        <v>11.462</v>
      </c>
      <c r="Z12" s="37">
        <v>11.2602</v>
      </c>
      <c r="AA12" s="37">
        <v>0.0418</v>
      </c>
      <c r="AB12" s="37">
        <v>0.16</v>
      </c>
      <c r="AC12" s="37"/>
      <c r="AD12" s="42">
        <v>521.3056</v>
      </c>
      <c r="AE12" s="41"/>
    </row>
    <row r="13" spans="1:31" ht="27.75" customHeight="1">
      <c r="A13" s="17" t="s">
        <v>56</v>
      </c>
      <c r="B13" s="18">
        <v>867</v>
      </c>
      <c r="C13" s="18">
        <v>993</v>
      </c>
      <c r="D13" s="18">
        <v>516</v>
      </c>
      <c r="E13" s="18">
        <v>450</v>
      </c>
      <c r="F13" s="18">
        <v>47</v>
      </c>
      <c r="G13" s="18">
        <v>261</v>
      </c>
      <c r="H13" s="18">
        <v>118</v>
      </c>
      <c r="I13" s="18">
        <v>395</v>
      </c>
      <c r="J13" s="18">
        <v>125</v>
      </c>
      <c r="K13" s="18">
        <v>355</v>
      </c>
      <c r="L13" s="18">
        <v>201</v>
      </c>
      <c r="M13" s="18">
        <v>140</v>
      </c>
      <c r="N13" s="18">
        <v>22</v>
      </c>
      <c r="O13" s="18">
        <v>27</v>
      </c>
      <c r="P13" s="18">
        <v>314</v>
      </c>
      <c r="Q13" s="18">
        <v>315</v>
      </c>
      <c r="R13" s="18">
        <v>1</v>
      </c>
      <c r="S13" s="18">
        <v>2</v>
      </c>
      <c r="T13" s="37">
        <v>492.1009</v>
      </c>
      <c r="U13" s="37">
        <v>489.8269</v>
      </c>
      <c r="V13" s="37">
        <v>0</v>
      </c>
      <c r="W13" s="37">
        <v>2.274</v>
      </c>
      <c r="X13" s="37">
        <v>0</v>
      </c>
      <c r="Y13" s="37">
        <v>46.9614</v>
      </c>
      <c r="Z13" s="37">
        <v>46.7614</v>
      </c>
      <c r="AA13" s="37">
        <v>0</v>
      </c>
      <c r="AB13" s="37">
        <v>0.2</v>
      </c>
      <c r="AC13" s="37">
        <v>0</v>
      </c>
      <c r="AD13" s="42">
        <v>470.910372608258</v>
      </c>
      <c r="AE13" s="41"/>
    </row>
    <row r="14" spans="1:31" ht="27.75" customHeight="1">
      <c r="A14" s="17" t="s">
        <v>57</v>
      </c>
      <c r="B14" s="18">
        <v>1021</v>
      </c>
      <c r="C14" s="18">
        <v>1673</v>
      </c>
      <c r="D14" s="18">
        <v>635</v>
      </c>
      <c r="E14" s="18">
        <v>227</v>
      </c>
      <c r="F14" s="18">
        <v>293</v>
      </c>
      <c r="G14" s="18">
        <v>993</v>
      </c>
      <c r="H14" s="18">
        <v>256</v>
      </c>
      <c r="I14" s="18">
        <v>403</v>
      </c>
      <c r="J14" s="18">
        <v>495</v>
      </c>
      <c r="K14" s="18">
        <v>519</v>
      </c>
      <c r="L14" s="18">
        <v>175</v>
      </c>
      <c r="M14" s="18">
        <v>1305</v>
      </c>
      <c r="N14" s="18">
        <v>199</v>
      </c>
      <c r="O14" s="18">
        <v>0</v>
      </c>
      <c r="P14" s="18">
        <v>918</v>
      </c>
      <c r="Q14" s="20">
        <v>1</v>
      </c>
      <c r="R14" s="20">
        <v>22</v>
      </c>
      <c r="S14" s="20">
        <v>3</v>
      </c>
      <c r="T14" s="37">
        <v>1097.839</v>
      </c>
      <c r="U14" s="37">
        <v>968.4416</v>
      </c>
      <c r="V14" s="37">
        <v>126.2574</v>
      </c>
      <c r="W14" s="37">
        <v>3.14</v>
      </c>
      <c r="X14" s="37">
        <v>0</v>
      </c>
      <c r="Y14" s="37">
        <v>97.8886</v>
      </c>
      <c r="Z14" s="37">
        <v>97.6286</v>
      </c>
      <c r="AA14" s="37">
        <v>0</v>
      </c>
      <c r="AB14" s="37">
        <v>0.26</v>
      </c>
      <c r="AC14" s="37">
        <v>0</v>
      </c>
      <c r="AD14" s="42">
        <f>Z14*10000/C14</f>
        <v>583.5540944411238</v>
      </c>
      <c r="AE14" s="41"/>
    </row>
    <row r="15" spans="1:33" s="3" customFormat="1" ht="27.75" customHeight="1">
      <c r="A15" s="17" t="s">
        <v>58</v>
      </c>
      <c r="B15" s="18">
        <v>1241</v>
      </c>
      <c r="C15" s="18">
        <v>2183</v>
      </c>
      <c r="D15" s="18">
        <v>955</v>
      </c>
      <c r="E15" s="18">
        <v>440</v>
      </c>
      <c r="F15" s="18">
        <v>362</v>
      </c>
      <c r="G15" s="18">
        <v>699</v>
      </c>
      <c r="H15" s="18">
        <v>230</v>
      </c>
      <c r="I15" s="18">
        <v>361</v>
      </c>
      <c r="J15" s="18">
        <v>382</v>
      </c>
      <c r="K15" s="18">
        <v>1210</v>
      </c>
      <c r="L15" s="18">
        <v>509</v>
      </c>
      <c r="M15" s="18">
        <v>1227</v>
      </c>
      <c r="N15" s="18">
        <v>262</v>
      </c>
      <c r="O15" s="18">
        <v>4</v>
      </c>
      <c r="P15" s="18">
        <v>394</v>
      </c>
      <c r="Q15" s="18">
        <v>49</v>
      </c>
      <c r="R15" s="18">
        <v>54</v>
      </c>
      <c r="S15" s="18">
        <v>4</v>
      </c>
      <c r="T15" s="37">
        <v>1353.1802</v>
      </c>
      <c r="U15" s="37">
        <v>1177.0583000000001</v>
      </c>
      <c r="V15" s="37">
        <v>140.7759</v>
      </c>
      <c r="W15" s="37">
        <v>9.43</v>
      </c>
      <c r="X15" s="37">
        <v>25.916</v>
      </c>
      <c r="Y15" s="37">
        <f>Z15+AA15+AB15+AC15</f>
        <v>126.615</v>
      </c>
      <c r="Z15" s="37">
        <v>122.8822</v>
      </c>
      <c r="AA15" s="37">
        <v>0.4208</v>
      </c>
      <c r="AB15" s="37">
        <v>0.83</v>
      </c>
      <c r="AC15" s="37">
        <f>B15*20/10000</f>
        <v>2.482</v>
      </c>
      <c r="AD15" s="42">
        <f>Z15/C15*10000</f>
        <v>562.9051763628034</v>
      </c>
      <c r="AE15" s="41"/>
      <c r="AF15"/>
      <c r="AG15"/>
    </row>
    <row r="16" spans="1:31" ht="27.75" customHeight="1">
      <c r="A16" s="17" t="s">
        <v>59</v>
      </c>
      <c r="B16" s="18">
        <v>247</v>
      </c>
      <c r="C16" s="18">
        <v>348</v>
      </c>
      <c r="D16" s="18">
        <v>166</v>
      </c>
      <c r="E16" s="18">
        <v>110</v>
      </c>
      <c r="F16" s="18">
        <v>21</v>
      </c>
      <c r="G16" s="18">
        <v>175</v>
      </c>
      <c r="H16" s="18">
        <v>29</v>
      </c>
      <c r="I16" s="18">
        <v>64</v>
      </c>
      <c r="J16" s="18">
        <v>97</v>
      </c>
      <c r="K16" s="18">
        <v>158</v>
      </c>
      <c r="L16" s="18">
        <v>78</v>
      </c>
      <c r="M16" s="18">
        <v>152</v>
      </c>
      <c r="N16" s="18">
        <v>18</v>
      </c>
      <c r="O16" s="18">
        <v>5</v>
      </c>
      <c r="P16" s="18">
        <v>85</v>
      </c>
      <c r="Q16" s="18">
        <v>10</v>
      </c>
      <c r="R16" s="18">
        <v>5</v>
      </c>
      <c r="S16" s="18">
        <v>1</v>
      </c>
      <c r="T16" s="37">
        <v>216.53</v>
      </c>
      <c r="U16" s="37">
        <v>184.98</v>
      </c>
      <c r="V16" s="37">
        <v>26.82</v>
      </c>
      <c r="W16" s="37">
        <v>2.49</v>
      </c>
      <c r="X16" s="37">
        <v>2.24</v>
      </c>
      <c r="Y16" s="37">
        <v>18.8</v>
      </c>
      <c r="Z16" s="37">
        <v>17.878</v>
      </c>
      <c r="AA16" s="37">
        <v>0.7</v>
      </c>
      <c r="AB16" s="37">
        <v>0.22</v>
      </c>
      <c r="AC16" s="37"/>
      <c r="AD16" s="42">
        <v>540.22</v>
      </c>
      <c r="AE16" s="41"/>
    </row>
    <row r="17" spans="1:31" ht="27.75" customHeight="1">
      <c r="A17" s="17" t="s">
        <v>60</v>
      </c>
      <c r="B17" s="18">
        <v>404</v>
      </c>
      <c r="C17" s="18">
        <v>601</v>
      </c>
      <c r="D17" s="18">
        <v>281</v>
      </c>
      <c r="E17" s="18">
        <v>144</v>
      </c>
      <c r="F17" s="18">
        <v>63</v>
      </c>
      <c r="G17" s="18">
        <v>264</v>
      </c>
      <c r="H17" s="18">
        <v>52</v>
      </c>
      <c r="I17" s="18">
        <v>129</v>
      </c>
      <c r="J17" s="18">
        <v>213</v>
      </c>
      <c r="K17" s="18">
        <v>207</v>
      </c>
      <c r="L17" s="18">
        <v>98</v>
      </c>
      <c r="M17" s="18">
        <v>264</v>
      </c>
      <c r="N17" s="18">
        <v>83</v>
      </c>
      <c r="O17" s="18">
        <v>0</v>
      </c>
      <c r="P17" s="18">
        <v>225</v>
      </c>
      <c r="Q17" s="20">
        <v>15</v>
      </c>
      <c r="R17" s="20">
        <v>10</v>
      </c>
      <c r="S17" s="20">
        <v>1</v>
      </c>
      <c r="T17" s="37">
        <v>304.5897</v>
      </c>
      <c r="U17" s="37">
        <v>265.7078</v>
      </c>
      <c r="V17" s="37">
        <v>35.751900000000006</v>
      </c>
      <c r="W17" s="37">
        <v>3.13</v>
      </c>
      <c r="X17" s="37"/>
      <c r="Y17" s="37">
        <v>30.3494</v>
      </c>
      <c r="Z17" s="37">
        <v>28.8854</v>
      </c>
      <c r="AA17" s="37">
        <v>1.154</v>
      </c>
      <c r="AB17" s="37">
        <v>0.31</v>
      </c>
      <c r="AC17" s="37"/>
      <c r="AD17" s="42">
        <v>480.1</v>
      </c>
      <c r="AE17" s="41"/>
    </row>
    <row r="18" spans="1:31" ht="27.75" customHeight="1">
      <c r="A18" s="17" t="s">
        <v>61</v>
      </c>
      <c r="B18" s="19">
        <v>270</v>
      </c>
      <c r="C18" s="19">
        <v>385</v>
      </c>
      <c r="D18" s="18">
        <v>153</v>
      </c>
      <c r="E18" s="18">
        <v>129</v>
      </c>
      <c r="F18" s="18">
        <v>60</v>
      </c>
      <c r="G18" s="18">
        <v>43</v>
      </c>
      <c r="H18" s="18">
        <v>52</v>
      </c>
      <c r="I18" s="18">
        <v>134</v>
      </c>
      <c r="J18" s="18">
        <v>27</v>
      </c>
      <c r="K18" s="18">
        <v>172</v>
      </c>
      <c r="L18" s="18">
        <v>64</v>
      </c>
      <c r="M18" s="18">
        <v>43</v>
      </c>
      <c r="N18" s="18">
        <v>31</v>
      </c>
      <c r="O18" s="18">
        <v>5</v>
      </c>
      <c r="P18" s="18">
        <v>146</v>
      </c>
      <c r="Q18" s="20">
        <v>96</v>
      </c>
      <c r="R18" s="20">
        <v>6</v>
      </c>
      <c r="S18" s="20">
        <v>2</v>
      </c>
      <c r="T18" s="37">
        <v>230.1653</v>
      </c>
      <c r="U18" s="37">
        <v>211.566</v>
      </c>
      <c r="V18" s="37">
        <v>16.7193</v>
      </c>
      <c r="W18" s="37">
        <v>1.88</v>
      </c>
      <c r="X18" s="37"/>
      <c r="Y18" s="37">
        <v>20.4085</v>
      </c>
      <c r="Z18" s="37">
        <v>19.5005</v>
      </c>
      <c r="AA18" s="37">
        <v>0.748</v>
      </c>
      <c r="AB18" s="37">
        <v>0.16</v>
      </c>
      <c r="AC18" s="37"/>
      <c r="AD18" s="42">
        <v>508</v>
      </c>
      <c r="AE18" s="41"/>
    </row>
    <row r="19" spans="1:31" ht="27.75" customHeight="1">
      <c r="A19" s="17" t="s">
        <v>62</v>
      </c>
      <c r="B19" s="18">
        <v>174</v>
      </c>
      <c r="C19" s="18">
        <v>254</v>
      </c>
      <c r="D19" s="18">
        <v>114</v>
      </c>
      <c r="E19" s="18">
        <v>61</v>
      </c>
      <c r="F19" s="18">
        <v>26</v>
      </c>
      <c r="G19" s="18">
        <v>101</v>
      </c>
      <c r="H19" s="18">
        <v>15</v>
      </c>
      <c r="I19" s="18">
        <v>81</v>
      </c>
      <c r="J19" s="18">
        <v>71</v>
      </c>
      <c r="K19" s="18">
        <v>87</v>
      </c>
      <c r="L19" s="18">
        <v>48</v>
      </c>
      <c r="M19" s="18">
        <v>101</v>
      </c>
      <c r="N19" s="18">
        <v>1</v>
      </c>
      <c r="O19" s="18">
        <v>0</v>
      </c>
      <c r="P19" s="18">
        <v>158</v>
      </c>
      <c r="Q19" s="18">
        <v>41</v>
      </c>
      <c r="R19" s="18">
        <v>0</v>
      </c>
      <c r="S19" s="18">
        <v>2</v>
      </c>
      <c r="T19" s="37">
        <v>138.43349999999998</v>
      </c>
      <c r="U19" s="37">
        <v>120.72999999999999</v>
      </c>
      <c r="V19" s="37">
        <v>14.9835</v>
      </c>
      <c r="W19" s="37">
        <v>1.94</v>
      </c>
      <c r="X19" s="37">
        <v>0.78</v>
      </c>
      <c r="Y19" s="37">
        <v>11.4504</v>
      </c>
      <c r="Z19" s="37">
        <v>11.24</v>
      </c>
      <c r="AA19" s="37">
        <v>0.0504</v>
      </c>
      <c r="AB19" s="37">
        <v>0.16</v>
      </c>
      <c r="AC19" s="37">
        <v>0</v>
      </c>
      <c r="AD19" s="42">
        <v>442.5196850393701</v>
      </c>
      <c r="AE19" s="41"/>
    </row>
    <row r="20" spans="1:31" ht="27.75" customHeight="1">
      <c r="A20" s="17" t="s">
        <v>63</v>
      </c>
      <c r="B20" s="20">
        <v>84</v>
      </c>
      <c r="C20" s="20">
        <v>150</v>
      </c>
      <c r="D20" s="20">
        <v>75</v>
      </c>
      <c r="E20" s="20">
        <v>14</v>
      </c>
      <c r="F20" s="20">
        <v>32</v>
      </c>
      <c r="G20" s="20">
        <v>56</v>
      </c>
      <c r="H20" s="20">
        <v>32</v>
      </c>
      <c r="I20" s="20">
        <v>20</v>
      </c>
      <c r="J20" s="20">
        <v>48</v>
      </c>
      <c r="K20" s="20">
        <v>50</v>
      </c>
      <c r="L20" s="20">
        <v>22</v>
      </c>
      <c r="M20" s="20">
        <v>58</v>
      </c>
      <c r="N20" s="20">
        <v>39</v>
      </c>
      <c r="O20" s="20">
        <v>0</v>
      </c>
      <c r="P20" s="20">
        <v>14</v>
      </c>
      <c r="Q20" s="20">
        <v>23</v>
      </c>
      <c r="R20" s="20">
        <v>0</v>
      </c>
      <c r="S20" s="20">
        <v>1</v>
      </c>
      <c r="T20" s="37">
        <v>85.16789999999999</v>
      </c>
      <c r="U20" s="37">
        <v>80.2879</v>
      </c>
      <c r="V20" s="37">
        <v>4.49</v>
      </c>
      <c r="W20" s="37">
        <v>0.39</v>
      </c>
      <c r="X20" s="37">
        <v>0</v>
      </c>
      <c r="Y20" s="37">
        <v>7.4787</v>
      </c>
      <c r="Z20" s="37">
        <v>7.4295</v>
      </c>
      <c r="AA20" s="37">
        <v>0.0292</v>
      </c>
      <c r="AB20" s="37">
        <v>0.02</v>
      </c>
      <c r="AC20" s="37">
        <v>0</v>
      </c>
      <c r="AD20" s="42">
        <v>491</v>
      </c>
      <c r="AE20" s="41"/>
    </row>
    <row r="21" spans="1:31" ht="27.75" customHeight="1">
      <c r="A21" s="17" t="s">
        <v>64</v>
      </c>
      <c r="B21" s="18">
        <v>0</v>
      </c>
      <c r="C21" s="18">
        <v>0</v>
      </c>
      <c r="D21" s="18"/>
      <c r="E21" s="18"/>
      <c r="F21" s="18"/>
      <c r="G21" s="18"/>
      <c r="H21" s="18"/>
      <c r="I21" s="18"/>
      <c r="J21" s="18"/>
      <c r="K21" s="18">
        <v>0</v>
      </c>
      <c r="L21" s="18">
        <v>0</v>
      </c>
      <c r="M21" s="18"/>
      <c r="N21" s="18"/>
      <c r="O21" s="18"/>
      <c r="P21" s="18"/>
      <c r="Q21" s="18"/>
      <c r="R21" s="18">
        <v>0</v>
      </c>
      <c r="S21" s="18">
        <v>0</v>
      </c>
      <c r="T21" s="37">
        <v>0.36</v>
      </c>
      <c r="U21" s="37">
        <v>0.36</v>
      </c>
      <c r="V21" s="37">
        <v>0</v>
      </c>
      <c r="W21" s="37">
        <v>0</v>
      </c>
      <c r="X21" s="37">
        <v>0</v>
      </c>
      <c r="Y21" s="37">
        <v>0</v>
      </c>
      <c r="Z21" s="37" t="s">
        <v>65</v>
      </c>
      <c r="AA21" s="37" t="s">
        <v>65</v>
      </c>
      <c r="AB21" s="37">
        <v>0</v>
      </c>
      <c r="AC21" s="37">
        <v>0</v>
      </c>
      <c r="AD21" s="42">
        <v>0</v>
      </c>
      <c r="AE21" s="41"/>
    </row>
    <row r="22" spans="1:30" ht="64.5" customHeight="1">
      <c r="A22" s="21" t="s">
        <v>66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ht="14.25">
      <c r="L23" s="23"/>
    </row>
    <row r="24" spans="10:12" ht="14.25">
      <c r="J24" s="23"/>
      <c r="L24" s="25"/>
    </row>
    <row r="25" spans="10:12" ht="14.25">
      <c r="J25" s="23"/>
      <c r="K25" s="26"/>
      <c r="L25" s="23"/>
    </row>
    <row r="26" spans="10:12" ht="14.25">
      <c r="J26" s="23"/>
      <c r="K26" s="26"/>
      <c r="L26" s="27"/>
    </row>
    <row r="27" spans="10:12" ht="14.25">
      <c r="J27" s="23"/>
      <c r="K27" s="28"/>
      <c r="L27" s="23"/>
    </row>
    <row r="28" spans="10:12" ht="14.25">
      <c r="J28" s="23"/>
      <c r="K28" s="26"/>
      <c r="L28" s="23"/>
    </row>
    <row r="29" spans="8:12" ht="14.25">
      <c r="H29" s="22"/>
      <c r="J29" s="27"/>
      <c r="K29" s="29"/>
      <c r="L29" s="23"/>
    </row>
    <row r="30" spans="10:12" ht="14.25">
      <c r="J30" s="23"/>
      <c r="K30" s="28"/>
      <c r="L30" s="23"/>
    </row>
    <row r="31" spans="9:12" ht="14.25">
      <c r="I31" s="22"/>
      <c r="J31" s="23"/>
      <c r="K31" s="28"/>
      <c r="L31" s="23"/>
    </row>
    <row r="32" spans="10:12" ht="14.25">
      <c r="J32" s="23"/>
      <c r="K32" s="30"/>
      <c r="L32" s="23"/>
    </row>
    <row r="33" spans="10:31" ht="14.25">
      <c r="J33" s="23"/>
      <c r="K33" s="28"/>
      <c r="L33" s="23"/>
      <c r="T33" s="38"/>
      <c r="AD33" s="22"/>
      <c r="AE33" s="43"/>
    </row>
    <row r="34" spans="10:31" ht="14.25">
      <c r="J34" s="23"/>
      <c r="K34" s="26"/>
      <c r="L34" s="23"/>
      <c r="AD34" s="22"/>
      <c r="AE34" s="43"/>
    </row>
    <row r="35" spans="10:31" ht="14.25">
      <c r="J35" s="23"/>
      <c r="K35" s="28"/>
      <c r="L35" s="23"/>
      <c r="AD35" s="22"/>
      <c r="AE35" s="43"/>
    </row>
    <row r="36" spans="10:12" ht="14.25">
      <c r="J36" s="23"/>
      <c r="K36" s="26"/>
      <c r="L36" s="23"/>
    </row>
    <row r="37" spans="7:10" ht="14.25">
      <c r="G37" s="23"/>
      <c r="H37" s="23"/>
      <c r="I37" s="23"/>
      <c r="J37" s="23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2004-01-01T01:19:50Z</cp:lastPrinted>
  <dcterms:created xsi:type="dcterms:W3CDTF">2009-06-03T00:23:15Z</dcterms:created>
  <dcterms:modified xsi:type="dcterms:W3CDTF">2020-12-15T01:27:10Z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