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<sst xmlns="http://schemas.openxmlformats.org/spreadsheetml/2006/main" count="96" uniqueCount="59">
  <si>
    <t>特困人员救助供养情况统计表</t>
  </si>
  <si>
    <t>(2019年10月）</t>
  </si>
  <si>
    <t>填报单位:泉州市民政局</t>
  </si>
  <si>
    <t xml:space="preserve"> 签批人:周振强</t>
  </si>
  <si>
    <t>审核人:许党惠</t>
  </si>
  <si>
    <t>填表人：陈丽娜</t>
  </si>
  <si>
    <t>填表日期:2019年11月11日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</si>
  <si>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</si>
  <si>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</si>
  <si>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</si>
  <si>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</si>
  <si>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</si>
  <si>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</si>
  <si>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</si>
  <si>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1-10月总支出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</si>
  <si>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</si>
  <si>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</si>
  <si>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</si>
  <si>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</si>
  <si>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</si>
  <si>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</si>
  <si>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</si>
  <si>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</si>
  <si>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</si>
  <si>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</si>
  <si>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</si>
  <si>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</si>
  <si>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</si>
  <si>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</si>
  <si>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</si>
  <si>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</si>
  <si>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</si>
  <si>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</si>
  <si>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上月累计</t>
  </si>
  <si>
    <t>1-6当月累计</t>
  </si>
  <si>
    <t>1-7累计</t>
  </si>
  <si>
    <t>1-8累计</t>
  </si>
  <si>
    <t>1-9累计</t>
  </si>
  <si>
    <t>1-10累计</t>
  </si>
  <si>
    <t>泉州市</t>
  </si>
  <si>
    <t>鲤城区</t>
  </si>
  <si>
    <t>丰泽区</t>
  </si>
  <si>
    <t>46.159</t>
  </si>
  <si>
    <t>8.8275</t>
  </si>
  <si>
    <t>5.5192</t>
  </si>
  <si>
    <t>4.6192</t>
  </si>
  <si>
    <t>0.90</t>
  </si>
  <si>
    <t>985.57</t>
  </si>
  <si>
    <t>54.9865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</si>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</sst>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00_ "/>
    <numFmt numFmtId="180" formatCode="0.0_);[Red]\(0.0\)"/>
    <numFmt numFmtId="181" formatCode="0_);[Red]\(0\)"/>
  </numFmts>
  <fonts count="31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17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4" fillId="16" borderId="0" applyNumberFormat="0" applyBorder="0" applyAlignment="0" applyProtection="0"/>
    <xf numFmtId="0" fontId="1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25" applyFont="1" applyFill="1" applyBorder="1" applyAlignment="1">
      <alignment horizontal="center" vertical="center" wrapText="1"/>
      <protection/>
    </xf>
    <xf numFmtId="0" fontId="0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0" fillId="0" borderId="9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9" fontId="5" fillId="0" borderId="14" xfId="25" applyNumberFormat="1" applyFont="1" applyFill="1" applyBorder="1" applyAlignment="1">
      <alignment horizontal="center" vertical="center" wrapText="1"/>
      <protection/>
    </xf>
    <xf numFmtId="180" fontId="5" fillId="0" borderId="14" xfId="0" applyNumberFormat="1" applyFont="1" applyFill="1" applyBorder="1" applyAlignment="1">
      <alignment horizontal="center" vertical="center" wrapText="1"/>
    </xf>
    <xf numFmtId="176" fontId="0" fillId="21" borderId="0" xfId="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58" fontId="0" fillId="0" borderId="0" xfId="0" applyNumberFormat="1" applyAlignment="1">
      <alignment vertical="center"/>
    </xf>
    <xf numFmtId="181" fontId="5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81" fontId="5" fillId="0" borderId="1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8" fillId="21" borderId="20" xfId="0" applyFont="1" applyFill="1" applyBorder="1" applyAlignment="1">
      <alignment vertical="center"/>
    </xf>
    <xf numFmtId="0" fontId="28" fillId="21" borderId="21" xfId="0" applyFont="1" applyFill="1" applyBorder="1" applyAlignment="1">
      <alignment vertical="center"/>
    </xf>
    <xf numFmtId="0" fontId="29" fillId="21" borderId="21" xfId="0" applyFont="1" applyFill="1" applyBorder="1" applyAlignment="1">
      <alignment vertical="center"/>
    </xf>
    <xf numFmtId="0" fontId="1" fillId="21" borderId="21" xfId="0" applyFont="1" applyFill="1" applyBorder="1" applyAlignment="1">
      <alignment vertical="center"/>
    </xf>
    <xf numFmtId="0" fontId="28" fillId="21" borderId="21" xfId="0" applyFont="1" applyFill="1" applyBorder="1" applyAlignment="1">
      <alignment vertical="center"/>
    </xf>
    <xf numFmtId="0" fontId="0" fillId="21" borderId="21" xfId="0" applyFill="1" applyBorder="1" applyAlignment="1">
      <alignment vertical="center"/>
    </xf>
    <xf numFmtId="178" fontId="5" fillId="0" borderId="14" xfId="25" applyNumberFormat="1" applyFont="1" applyFill="1" applyBorder="1" applyAlignment="1">
      <alignment horizontal="center" vertical="center" wrapText="1"/>
      <protection/>
    </xf>
    <xf numFmtId="0" fontId="0" fillId="21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workbookViewId="0" topLeftCell="A1">
      <pane ySplit="9" topLeftCell="A10" activePane="bottomLeft" state="frozen"/>
      <selection pane="bottomLeft" activeCell="A1" sqref="A1:Z1"/>
    </sheetView>
  </sheetViews>
  <sheetFormatPr defaultColWidth="9.00390625" defaultRowHeight="14.25"/>
  <cols>
    <col min="1" max="1" width="8.375" style="5" customWidth="1"/>
    <col min="2" max="2" width="4.875" style="6" customWidth="1"/>
    <col min="3" max="7" width="6.125" style="6" customWidth="1"/>
    <col min="8" max="8" width="6.625" style="6" customWidth="1"/>
    <col min="9" max="18" width="6.125" style="6" customWidth="1"/>
    <col min="19" max="19" width="7.00390625" style="7" customWidth="1"/>
    <col min="20" max="21" width="6.875" style="7" customWidth="1"/>
    <col min="22" max="22" width="5.125" style="7" customWidth="1"/>
    <col min="23" max="23" width="6.50390625" style="7" customWidth="1"/>
    <col min="24" max="24" width="6.125" style="7" customWidth="1"/>
    <col min="25" max="25" width="5.875" style="7" customWidth="1"/>
    <col min="26" max="26" width="5.00390625" style="6" customWidth="1"/>
    <col min="28" max="28" width="10.375" style="0" bestFit="1" customWidth="1"/>
  </cols>
  <sheetData>
    <row r="1" spans="1:26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4.75" customHeight="1">
      <c r="A3" s="10" t="s">
        <v>2</v>
      </c>
      <c r="B3" s="10"/>
      <c r="C3" s="10"/>
      <c r="D3" s="10"/>
      <c r="E3" s="11" t="s">
        <v>3</v>
      </c>
      <c r="F3" s="11"/>
      <c r="G3" s="11"/>
      <c r="H3" s="11"/>
      <c r="I3" s="10"/>
      <c r="J3" s="11" t="s">
        <v>4</v>
      </c>
      <c r="K3" s="11"/>
      <c r="L3" s="11"/>
      <c r="M3" s="11"/>
      <c r="N3" s="10"/>
      <c r="O3" s="11" t="s">
        <v>5</v>
      </c>
      <c r="P3" s="11"/>
      <c r="Q3" s="11"/>
      <c r="R3" s="11"/>
      <c r="S3" s="11"/>
      <c r="T3" s="10"/>
      <c r="U3" s="10"/>
      <c r="V3" s="10"/>
      <c r="W3" s="30" t="s">
        <v>6</v>
      </c>
      <c r="X3" s="30"/>
      <c r="Y3" s="30"/>
      <c r="Z3" s="30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1" t="s">
        <v>9</v>
      </c>
      <c r="T4" s="32"/>
      <c r="U4" s="32"/>
      <c r="V4" s="32"/>
      <c r="W4" s="32"/>
      <c r="X4" s="32"/>
      <c r="Y4" s="32"/>
      <c r="Z4" s="33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19"/>
      <c r="I5" s="17" t="s">
        <v>12</v>
      </c>
      <c r="J5" s="18"/>
      <c r="K5" s="18"/>
      <c r="L5" s="18"/>
      <c r="M5" s="18"/>
      <c r="N5" s="19"/>
      <c r="O5" s="16" t="s">
        <v>13</v>
      </c>
      <c r="P5" s="16"/>
      <c r="Q5" s="16"/>
      <c r="R5" s="16"/>
      <c r="S5" s="31" t="s">
        <v>14</v>
      </c>
      <c r="T5" s="32"/>
      <c r="U5" s="32"/>
      <c r="V5" s="33"/>
      <c r="W5" s="31" t="s">
        <v>15</v>
      </c>
      <c r="X5" s="32"/>
      <c r="Y5" s="33"/>
      <c r="Z5" s="16" t="s">
        <v>16</v>
      </c>
    </row>
    <row r="6" spans="1:26" ht="14.25" customHeight="1">
      <c r="A6" s="15"/>
      <c r="B6" s="16"/>
      <c r="C6" s="17" t="s">
        <v>17</v>
      </c>
      <c r="D6" s="18"/>
      <c r="E6" s="19"/>
      <c r="F6" s="17" t="s">
        <v>18</v>
      </c>
      <c r="G6" s="18"/>
      <c r="H6" s="19"/>
      <c r="I6" s="17" t="s">
        <v>17</v>
      </c>
      <c r="J6" s="18"/>
      <c r="K6" s="19"/>
      <c r="L6" s="17" t="s">
        <v>18</v>
      </c>
      <c r="M6" s="18"/>
      <c r="N6" s="19"/>
      <c r="O6" s="16" t="s">
        <v>19</v>
      </c>
      <c r="P6" s="16" t="s">
        <v>20</v>
      </c>
      <c r="Q6" s="16" t="s">
        <v>21</v>
      </c>
      <c r="R6" s="16" t="s">
        <v>22</v>
      </c>
      <c r="S6" s="34" t="s">
        <v>10</v>
      </c>
      <c r="T6" s="35" t="s">
        <v>23</v>
      </c>
      <c r="U6" s="35" t="s">
        <v>24</v>
      </c>
      <c r="V6" s="35" t="s">
        <v>25</v>
      </c>
      <c r="W6" s="34" t="s">
        <v>10</v>
      </c>
      <c r="X6" s="35" t="s">
        <v>23</v>
      </c>
      <c r="Y6" s="35" t="s">
        <v>24</v>
      </c>
      <c r="Z6" s="16"/>
    </row>
    <row r="7" spans="1:26" ht="21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36"/>
      <c r="T7" s="35"/>
      <c r="U7" s="35"/>
      <c r="V7" s="35"/>
      <c r="W7" s="36"/>
      <c r="X7" s="35"/>
      <c r="Y7" s="35"/>
      <c r="Z7" s="16"/>
    </row>
    <row r="8" spans="1:26" ht="14.25" customHeight="1">
      <c r="A8" s="20"/>
      <c r="B8" s="21" t="s">
        <v>29</v>
      </c>
      <c r="C8" s="21" t="s">
        <v>29</v>
      </c>
      <c r="D8" s="21" t="s">
        <v>29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 t="s">
        <v>29</v>
      </c>
      <c r="O8" s="21" t="s">
        <v>29</v>
      </c>
      <c r="P8" s="21" t="s">
        <v>29</v>
      </c>
      <c r="Q8" s="21" t="s">
        <v>29</v>
      </c>
      <c r="R8" s="21" t="s">
        <v>29</v>
      </c>
      <c r="S8" s="37" t="s">
        <v>30</v>
      </c>
      <c r="T8" s="37" t="s">
        <v>30</v>
      </c>
      <c r="U8" s="37" t="s">
        <v>30</v>
      </c>
      <c r="V8" s="37" t="s">
        <v>30</v>
      </c>
      <c r="W8" s="37" t="s">
        <v>30</v>
      </c>
      <c r="X8" s="37" t="s">
        <v>30</v>
      </c>
      <c r="Y8" s="37" t="s">
        <v>30</v>
      </c>
      <c r="Z8" s="21" t="s">
        <v>31</v>
      </c>
    </row>
    <row r="9" spans="1:32" ht="14.25" customHeight="1">
      <c r="A9" s="22" t="s">
        <v>32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38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t="s">
        <v>33</v>
      </c>
      <c r="AB9" s="47" t="s">
        <v>34</v>
      </c>
      <c r="AC9" t="s">
        <v>35</v>
      </c>
      <c r="AD9" t="s">
        <v>36</v>
      </c>
      <c r="AE9" s="48" t="s">
        <v>37</v>
      </c>
      <c r="AF9" t="s">
        <v>38</v>
      </c>
    </row>
    <row r="10" spans="1:32" ht="18.75" customHeight="1">
      <c r="A10" s="22" t="s">
        <v>39</v>
      </c>
      <c r="B10" s="22">
        <f>SUM(B11:B22)</f>
        <v>5526</v>
      </c>
      <c r="C10" s="22">
        <f aca="true" t="shared" si="0" ref="C10:Y10">SUM(C11:C22)</f>
        <v>291</v>
      </c>
      <c r="D10" s="22">
        <f t="shared" si="0"/>
        <v>55</v>
      </c>
      <c r="E10" s="22">
        <f t="shared" si="0"/>
        <v>42</v>
      </c>
      <c r="F10" s="22">
        <f t="shared" si="0"/>
        <v>36</v>
      </c>
      <c r="G10" s="22">
        <f t="shared" si="0"/>
        <v>28</v>
      </c>
      <c r="H10" s="22">
        <f t="shared" si="0"/>
        <v>250</v>
      </c>
      <c r="I10" s="22">
        <f t="shared" si="0"/>
        <v>3250</v>
      </c>
      <c r="J10" s="22">
        <f t="shared" si="0"/>
        <v>717</v>
      </c>
      <c r="K10" s="22">
        <f t="shared" si="0"/>
        <v>484</v>
      </c>
      <c r="L10" s="22">
        <f t="shared" si="0"/>
        <v>77</v>
      </c>
      <c r="M10" s="22">
        <f t="shared" si="0"/>
        <v>52</v>
      </c>
      <c r="N10" s="22">
        <f t="shared" si="0"/>
        <v>244</v>
      </c>
      <c r="O10" s="22">
        <f t="shared" si="0"/>
        <v>690</v>
      </c>
      <c r="P10" s="22">
        <f t="shared" si="0"/>
        <v>3684</v>
      </c>
      <c r="Q10" s="22">
        <f t="shared" si="0"/>
        <v>62</v>
      </c>
      <c r="R10" s="22">
        <f t="shared" si="0"/>
        <v>2395</v>
      </c>
      <c r="S10" s="39">
        <f t="shared" si="0"/>
        <v>6074.4948</v>
      </c>
      <c r="T10" s="40">
        <f t="shared" si="0"/>
        <v>4508.664199999999</v>
      </c>
      <c r="U10" s="40">
        <f t="shared" si="0"/>
        <v>1510.8309</v>
      </c>
      <c r="V10" s="41"/>
      <c r="W10" s="41">
        <f t="shared" si="0"/>
        <v>599.8883</v>
      </c>
      <c r="X10" s="39">
        <f t="shared" si="0"/>
        <v>449.28439999999995</v>
      </c>
      <c r="Y10" s="39">
        <f t="shared" si="0"/>
        <v>150.6139</v>
      </c>
      <c r="Z10" s="49">
        <f>W10/B10*10000</f>
        <v>1085.5741947158883</v>
      </c>
      <c r="AA10" s="50"/>
      <c r="AB10" s="51">
        <f>SUM(AB11:AB22)</f>
        <v>3645.1612999999998</v>
      </c>
      <c r="AC10" s="51">
        <v>4160.4344</v>
      </c>
      <c r="AD10" s="51"/>
      <c r="AE10" s="51">
        <v>5733.73</v>
      </c>
      <c r="AF10" s="51">
        <v>6019.504800000001</v>
      </c>
    </row>
    <row r="11" spans="1:32" s="1" customFormat="1" ht="18.75" customHeight="1">
      <c r="A11" s="23" t="s">
        <v>40</v>
      </c>
      <c r="B11" s="24">
        <v>132</v>
      </c>
      <c r="C11" s="24">
        <v>61</v>
      </c>
      <c r="D11" s="24">
        <v>16</v>
      </c>
      <c r="E11" s="24">
        <v>9</v>
      </c>
      <c r="F11" s="24">
        <v>7</v>
      </c>
      <c r="G11" s="24">
        <v>10</v>
      </c>
      <c r="H11" s="24">
        <v>29</v>
      </c>
      <c r="I11" s="24"/>
      <c r="J11" s="24"/>
      <c r="K11" s="24"/>
      <c r="L11" s="24"/>
      <c r="M11" s="24"/>
      <c r="N11" s="24"/>
      <c r="O11" s="24">
        <v>19</v>
      </c>
      <c r="P11" s="24">
        <v>72</v>
      </c>
      <c r="Q11" s="24">
        <v>1</v>
      </c>
      <c r="R11" s="24">
        <v>76</v>
      </c>
      <c r="S11" s="42">
        <v>160.12</v>
      </c>
      <c r="T11" s="42">
        <v>113.96</v>
      </c>
      <c r="U11" s="42">
        <v>46.15</v>
      </c>
      <c r="V11" s="43"/>
      <c r="W11" s="43">
        <v>16.28</v>
      </c>
      <c r="X11" s="42">
        <v>11.57</v>
      </c>
      <c r="Y11" s="42">
        <v>4.72</v>
      </c>
      <c r="Z11" s="52">
        <v>1233.6515151515152</v>
      </c>
      <c r="AA11" s="53">
        <v>79.4899</v>
      </c>
      <c r="AB11" s="54">
        <f aca="true" t="shared" si="1" ref="AB11:AB22">AA11+W11</f>
        <v>95.7699</v>
      </c>
      <c r="AC11" s="54">
        <v>111.32</v>
      </c>
      <c r="AD11" s="54">
        <v>127.55</v>
      </c>
      <c r="AE11" s="54">
        <v>143.83</v>
      </c>
      <c r="AF11" s="54">
        <v>160.12</v>
      </c>
    </row>
    <row r="12" spans="1:32" s="2" customFormat="1" ht="18.75" customHeight="1">
      <c r="A12" s="25" t="s">
        <v>41</v>
      </c>
      <c r="B12" s="24">
        <v>56</v>
      </c>
      <c r="C12" s="24">
        <v>54</v>
      </c>
      <c r="D12" s="24"/>
      <c r="E12" s="24"/>
      <c r="F12" s="24"/>
      <c r="G12" s="24">
        <v>2</v>
      </c>
      <c r="H12" s="24"/>
      <c r="I12" s="24"/>
      <c r="J12" s="24"/>
      <c r="K12" s="24"/>
      <c r="L12" s="24"/>
      <c r="M12" s="24"/>
      <c r="N12" s="24"/>
      <c r="O12" s="24">
        <v>7</v>
      </c>
      <c r="P12" s="24">
        <v>45</v>
      </c>
      <c r="Q12" s="24">
        <v>0</v>
      </c>
      <c r="R12" s="24">
        <v>25</v>
      </c>
      <c r="S12" s="42">
        <v>54.99</v>
      </c>
      <c r="T12" s="43" t="s">
        <v>42</v>
      </c>
      <c r="U12" s="43" t="s">
        <v>43</v>
      </c>
      <c r="V12" s="43">
        <v>0</v>
      </c>
      <c r="W12" s="43" t="s">
        <v>44</v>
      </c>
      <c r="X12" s="42" t="s">
        <v>45</v>
      </c>
      <c r="Y12" s="42" t="s">
        <v>46</v>
      </c>
      <c r="Z12" s="52" t="s">
        <v>47</v>
      </c>
      <c r="AA12" s="55">
        <v>27.6689</v>
      </c>
      <c r="AB12" s="56">
        <f t="shared" si="1"/>
        <v>33.1881</v>
      </c>
      <c r="AC12" s="56">
        <v>38.52</v>
      </c>
      <c r="AD12" s="57">
        <v>43.95</v>
      </c>
      <c r="AE12" s="58">
        <v>49.47</v>
      </c>
      <c r="AF12" s="58" t="s">
        <v>48</v>
      </c>
    </row>
    <row r="13" spans="1:32" s="3" customFormat="1" ht="18.75" customHeight="1">
      <c r="A13" s="25" t="s">
        <v>49</v>
      </c>
      <c r="B13" s="24">
        <v>158</v>
      </c>
      <c r="C13" s="26">
        <v>14</v>
      </c>
      <c r="D13" s="26">
        <v>4</v>
      </c>
      <c r="E13" s="26">
        <v>2</v>
      </c>
      <c r="F13" s="26">
        <v>1</v>
      </c>
      <c r="G13" s="26">
        <v>0</v>
      </c>
      <c r="H13" s="26">
        <v>4</v>
      </c>
      <c r="I13" s="26">
        <v>81</v>
      </c>
      <c r="J13" s="26">
        <v>18</v>
      </c>
      <c r="K13" s="26">
        <v>6</v>
      </c>
      <c r="L13" s="26">
        <v>9</v>
      </c>
      <c r="M13" s="26">
        <v>5</v>
      </c>
      <c r="N13" s="26">
        <v>14</v>
      </c>
      <c r="O13" s="26">
        <v>15</v>
      </c>
      <c r="P13" s="26">
        <v>127</v>
      </c>
      <c r="Q13" s="26">
        <v>0</v>
      </c>
      <c r="R13" s="26">
        <v>40</v>
      </c>
      <c r="S13" s="42">
        <v>180.76</v>
      </c>
      <c r="T13" s="43">
        <v>129.8</v>
      </c>
      <c r="U13" s="43">
        <v>50.96</v>
      </c>
      <c r="V13" s="43"/>
      <c r="W13" s="43">
        <v>17.91</v>
      </c>
      <c r="X13" s="42">
        <v>13.48</v>
      </c>
      <c r="Y13" s="42">
        <v>4.43</v>
      </c>
      <c r="Z13" s="52">
        <v>1133</v>
      </c>
      <c r="AA13" s="55">
        <v>92.7664</v>
      </c>
      <c r="AB13" s="56">
        <f t="shared" si="1"/>
        <v>110.6764</v>
      </c>
      <c r="AC13" s="59">
        <v>128.5785</v>
      </c>
      <c r="AD13" s="60">
        <v>145.6839</v>
      </c>
      <c r="AE13" s="60">
        <v>162.8465</v>
      </c>
      <c r="AF13" s="60">
        <v>180.76</v>
      </c>
    </row>
    <row r="14" spans="1:32" s="3" customFormat="1" ht="18.75" customHeight="1">
      <c r="A14" s="25" t="s">
        <v>50</v>
      </c>
      <c r="B14" s="27">
        <v>518</v>
      </c>
      <c r="C14" s="27">
        <v>6</v>
      </c>
      <c r="D14" s="27">
        <v>2</v>
      </c>
      <c r="E14" s="27">
        <v>12</v>
      </c>
      <c r="F14" s="27">
        <v>0</v>
      </c>
      <c r="G14" s="27">
        <v>0</v>
      </c>
      <c r="H14" s="27">
        <v>7</v>
      </c>
      <c r="I14" s="27">
        <v>108</v>
      </c>
      <c r="J14" s="27">
        <v>77</v>
      </c>
      <c r="K14" s="27">
        <v>214</v>
      </c>
      <c r="L14" s="27">
        <v>7</v>
      </c>
      <c r="M14" s="27">
        <v>9</v>
      </c>
      <c r="N14" s="27">
        <v>76</v>
      </c>
      <c r="O14" s="27">
        <v>103</v>
      </c>
      <c r="P14" s="27">
        <v>279</v>
      </c>
      <c r="Q14" s="27">
        <v>7</v>
      </c>
      <c r="R14" s="27">
        <v>345</v>
      </c>
      <c r="S14" s="42">
        <v>703.9771</v>
      </c>
      <c r="T14" s="43">
        <v>455.4646</v>
      </c>
      <c r="U14" s="43">
        <v>248.5125</v>
      </c>
      <c r="V14" s="44"/>
      <c r="W14" s="43">
        <v>67.6864</v>
      </c>
      <c r="X14" s="42">
        <v>44.0314</v>
      </c>
      <c r="Y14" s="61">
        <v>23.655</v>
      </c>
      <c r="Z14" s="52">
        <v>1306.68</v>
      </c>
      <c r="AA14" s="55">
        <v>355.6512</v>
      </c>
      <c r="AB14" s="56">
        <f t="shared" si="1"/>
        <v>423.3376</v>
      </c>
      <c r="AC14" s="59">
        <v>498.7</v>
      </c>
      <c r="AD14" s="60">
        <v>567.24</v>
      </c>
      <c r="AE14" s="60">
        <v>636.29</v>
      </c>
      <c r="AF14" s="60">
        <v>703.9771</v>
      </c>
    </row>
    <row r="15" spans="1:32" s="4" customFormat="1" ht="18.75" customHeight="1">
      <c r="A15" s="25" t="s">
        <v>51</v>
      </c>
      <c r="B15" s="24">
        <v>115</v>
      </c>
      <c r="C15" s="24">
        <v>47</v>
      </c>
      <c r="D15" s="24">
        <v>5</v>
      </c>
      <c r="E15" s="24">
        <v>9</v>
      </c>
      <c r="F15" s="24">
        <v>20</v>
      </c>
      <c r="G15" s="24">
        <v>2</v>
      </c>
      <c r="H15" s="24">
        <v>32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27</v>
      </c>
      <c r="P15" s="24">
        <v>84</v>
      </c>
      <c r="Q15" s="24">
        <v>0</v>
      </c>
      <c r="R15" s="24">
        <v>87</v>
      </c>
      <c r="S15" s="43">
        <v>104.0492</v>
      </c>
      <c r="T15" s="43">
        <v>80.4272</v>
      </c>
      <c r="U15" s="43">
        <v>23.622</v>
      </c>
      <c r="V15" s="45">
        <v>0</v>
      </c>
      <c r="W15" s="43">
        <v>15.005299999999998</v>
      </c>
      <c r="X15" s="43">
        <v>10.8188</v>
      </c>
      <c r="Y15" s="43">
        <v>4.1865</v>
      </c>
      <c r="Z15" s="52">
        <v>1305</v>
      </c>
      <c r="AA15" s="55">
        <v>48.1401</v>
      </c>
      <c r="AB15" s="56">
        <f t="shared" si="1"/>
        <v>63.145399999999995</v>
      </c>
      <c r="AC15" s="59">
        <v>68.4405</v>
      </c>
      <c r="AD15" s="60">
        <v>78.7422</v>
      </c>
      <c r="AE15" s="60">
        <v>89.04390000000001</v>
      </c>
      <c r="AF15" s="60">
        <v>104.0492</v>
      </c>
    </row>
    <row r="16" spans="1:32" s="4" customFormat="1" ht="18.75" customHeight="1">
      <c r="A16" s="25" t="s">
        <v>52</v>
      </c>
      <c r="B16" s="24">
        <v>521</v>
      </c>
      <c r="C16" s="24">
        <v>83</v>
      </c>
      <c r="D16" s="24">
        <v>13</v>
      </c>
      <c r="E16" s="24">
        <v>4</v>
      </c>
      <c r="F16" s="24">
        <v>3</v>
      </c>
      <c r="G16" s="24">
        <v>3</v>
      </c>
      <c r="H16" s="24">
        <v>11</v>
      </c>
      <c r="I16" s="24">
        <v>280</v>
      </c>
      <c r="J16" s="24">
        <v>62</v>
      </c>
      <c r="K16" s="24">
        <v>19</v>
      </c>
      <c r="L16" s="24">
        <v>8</v>
      </c>
      <c r="M16" s="24">
        <v>13</v>
      </c>
      <c r="N16" s="24">
        <v>22</v>
      </c>
      <c r="O16" s="24">
        <v>47</v>
      </c>
      <c r="P16" s="24">
        <v>440</v>
      </c>
      <c r="Q16" s="24">
        <v>4</v>
      </c>
      <c r="R16" s="24">
        <v>191</v>
      </c>
      <c r="S16" s="43">
        <v>531.7785</v>
      </c>
      <c r="T16" s="43">
        <v>416.41200000000003</v>
      </c>
      <c r="U16" s="43">
        <v>115.3665</v>
      </c>
      <c r="V16" s="43"/>
      <c r="W16" s="43">
        <v>58.7695</v>
      </c>
      <c r="X16" s="42">
        <v>45.838</v>
      </c>
      <c r="Y16" s="42">
        <v>12.9315</v>
      </c>
      <c r="Z16" s="52">
        <v>1128.01</v>
      </c>
      <c r="AA16" s="55">
        <v>250.7745</v>
      </c>
      <c r="AB16" s="56">
        <f t="shared" si="1"/>
        <v>309.544</v>
      </c>
      <c r="AC16" s="59">
        <v>360.07</v>
      </c>
      <c r="AD16" s="60">
        <v>415.98</v>
      </c>
      <c r="AE16" s="60">
        <v>473.009</v>
      </c>
      <c r="AF16" s="60">
        <v>531.7785</v>
      </c>
    </row>
    <row r="17" spans="1:32" s="1" customFormat="1" ht="18.75" customHeight="1">
      <c r="A17" s="25" t="s">
        <v>53</v>
      </c>
      <c r="B17" s="24">
        <v>1761</v>
      </c>
      <c r="C17" s="24">
        <v>10</v>
      </c>
      <c r="D17" s="24">
        <v>2</v>
      </c>
      <c r="E17" s="24"/>
      <c r="F17" s="24"/>
      <c r="G17" s="24">
        <v>3</v>
      </c>
      <c r="H17" s="24">
        <v>33</v>
      </c>
      <c r="I17" s="24">
        <v>1262</v>
      </c>
      <c r="J17" s="24">
        <v>276</v>
      </c>
      <c r="K17" s="24">
        <v>125</v>
      </c>
      <c r="L17" s="24">
        <v>15</v>
      </c>
      <c r="M17" s="24">
        <v>7</v>
      </c>
      <c r="N17" s="24">
        <v>28</v>
      </c>
      <c r="O17" s="24">
        <v>232</v>
      </c>
      <c r="P17" s="24">
        <v>1061</v>
      </c>
      <c r="Q17" s="24">
        <v>30</v>
      </c>
      <c r="R17" s="24">
        <v>843</v>
      </c>
      <c r="S17" s="24">
        <v>1923.43</v>
      </c>
      <c r="T17" s="24">
        <v>1495.4878</v>
      </c>
      <c r="U17" s="24">
        <v>427.9425</v>
      </c>
      <c r="V17" s="24"/>
      <c r="W17" s="24">
        <v>188.5</v>
      </c>
      <c r="X17" s="24">
        <v>146.38</v>
      </c>
      <c r="Y17" s="24">
        <v>42.12</v>
      </c>
      <c r="Z17" s="24">
        <v>1070.41</v>
      </c>
      <c r="AA17" s="55">
        <v>965.94</v>
      </c>
      <c r="AB17" s="56">
        <f t="shared" si="1"/>
        <v>1154.44</v>
      </c>
      <c r="AC17" s="56">
        <v>1352.2903999999999</v>
      </c>
      <c r="AD17" s="62">
        <v>1545.0071</v>
      </c>
      <c r="AE17" s="62">
        <v>1734.9303</v>
      </c>
      <c r="AF17" s="62">
        <v>1923.43</v>
      </c>
    </row>
    <row r="18" spans="1:32" s="4" customFormat="1" ht="18.75" customHeight="1">
      <c r="A18" s="25" t="s">
        <v>54</v>
      </c>
      <c r="B18" s="24">
        <v>410</v>
      </c>
      <c r="C18" s="24">
        <v>2</v>
      </c>
      <c r="D18" s="24">
        <v>4</v>
      </c>
      <c r="E18" s="24">
        <v>3</v>
      </c>
      <c r="F18" s="24"/>
      <c r="G18" s="24"/>
      <c r="H18" s="24">
        <v>92</v>
      </c>
      <c r="I18" s="24">
        <v>206</v>
      </c>
      <c r="J18" s="24">
        <v>59</v>
      </c>
      <c r="K18" s="24">
        <v>44</v>
      </c>
      <c r="L18" s="24"/>
      <c r="M18" s="24"/>
      <c r="N18" s="24"/>
      <c r="O18" s="24">
        <v>76</v>
      </c>
      <c r="P18" s="24">
        <v>219</v>
      </c>
      <c r="Q18" s="24">
        <v>4</v>
      </c>
      <c r="R18" s="24">
        <v>283</v>
      </c>
      <c r="S18" s="43">
        <v>521.6385</v>
      </c>
      <c r="T18" s="43">
        <v>368.9505</v>
      </c>
      <c r="U18" s="43">
        <v>152.68800000000002</v>
      </c>
      <c r="V18" s="43"/>
      <c r="W18" s="43">
        <v>50.1707</v>
      </c>
      <c r="X18" s="42">
        <v>35.2442</v>
      </c>
      <c r="Y18" s="42">
        <v>14.9265</v>
      </c>
      <c r="Z18" s="52">
        <v>1223</v>
      </c>
      <c r="AA18" s="55">
        <v>265.2845</v>
      </c>
      <c r="AB18" s="56">
        <f t="shared" si="1"/>
        <v>315.4552</v>
      </c>
      <c r="AC18" s="59">
        <v>368.4502</v>
      </c>
      <c r="AD18" s="60">
        <v>420.06679999999994</v>
      </c>
      <c r="AE18" s="60">
        <v>471.4678</v>
      </c>
      <c r="AF18" s="60">
        <v>521.6385</v>
      </c>
    </row>
    <row r="19" spans="1:32" s="2" customFormat="1" ht="18.75" customHeight="1">
      <c r="A19" s="25" t="s">
        <v>55</v>
      </c>
      <c r="B19" s="24">
        <v>557</v>
      </c>
      <c r="C19" s="24">
        <v>6</v>
      </c>
      <c r="D19" s="24">
        <v>4</v>
      </c>
      <c r="E19" s="24">
        <v>3</v>
      </c>
      <c r="F19" s="24">
        <v>5</v>
      </c>
      <c r="G19" s="24">
        <v>8</v>
      </c>
      <c r="H19" s="24">
        <v>10</v>
      </c>
      <c r="I19" s="24">
        <v>358</v>
      </c>
      <c r="J19" s="24">
        <v>100</v>
      </c>
      <c r="K19" s="24">
        <v>21</v>
      </c>
      <c r="L19" s="24">
        <v>23</v>
      </c>
      <c r="M19" s="24">
        <v>11</v>
      </c>
      <c r="N19" s="24">
        <v>8</v>
      </c>
      <c r="O19" s="24">
        <v>66</v>
      </c>
      <c r="P19" s="24">
        <v>456</v>
      </c>
      <c r="Q19" s="24">
        <v>6</v>
      </c>
      <c r="R19" s="24">
        <v>29</v>
      </c>
      <c r="S19" s="43">
        <v>617.9745</v>
      </c>
      <c r="T19" s="43">
        <v>473.304</v>
      </c>
      <c r="U19" s="43">
        <v>144.6705</v>
      </c>
      <c r="V19" s="43"/>
      <c r="W19" s="43">
        <v>57.940999999999995</v>
      </c>
      <c r="X19" s="42">
        <v>44.486</v>
      </c>
      <c r="Y19" s="42">
        <v>13.455</v>
      </c>
      <c r="Z19" s="52">
        <v>1040.2333931777378</v>
      </c>
      <c r="AA19" s="55">
        <v>317.2125</v>
      </c>
      <c r="AB19" s="56">
        <f t="shared" si="1"/>
        <v>375.15349999999995</v>
      </c>
      <c r="AC19" s="56">
        <v>440.49150000000003</v>
      </c>
      <c r="AD19" s="57">
        <v>501.648</v>
      </c>
      <c r="AE19" s="58">
        <v>560.0335</v>
      </c>
      <c r="AF19" s="58">
        <v>617.9745</v>
      </c>
    </row>
    <row r="20" spans="1:32" s="4" customFormat="1" ht="18.75" customHeight="1">
      <c r="A20" s="25" t="s">
        <v>56</v>
      </c>
      <c r="B20" s="24">
        <v>630</v>
      </c>
      <c r="C20" s="24">
        <v>2</v>
      </c>
      <c r="D20" s="24"/>
      <c r="E20" s="24"/>
      <c r="F20" s="24"/>
      <c r="G20" s="24"/>
      <c r="H20" s="24">
        <v>32</v>
      </c>
      <c r="I20" s="24">
        <v>429</v>
      </c>
      <c r="J20" s="24">
        <v>65</v>
      </c>
      <c r="K20" s="24">
        <v>28</v>
      </c>
      <c r="L20" s="24">
        <v>7</v>
      </c>
      <c r="M20" s="24"/>
      <c r="N20" s="24">
        <v>67</v>
      </c>
      <c r="O20" s="24">
        <v>46</v>
      </c>
      <c r="P20" s="24">
        <v>483</v>
      </c>
      <c r="Q20" s="24">
        <v>0</v>
      </c>
      <c r="R20" s="24">
        <v>208</v>
      </c>
      <c r="S20" s="43">
        <v>645.0479</v>
      </c>
      <c r="T20" s="42">
        <v>478.132</v>
      </c>
      <c r="U20" s="42">
        <v>166.9159</v>
      </c>
      <c r="V20" s="43"/>
      <c r="W20" s="43">
        <v>64.1949</v>
      </c>
      <c r="X20" s="42">
        <v>47.58</v>
      </c>
      <c r="Y20" s="42">
        <v>16.6149</v>
      </c>
      <c r="Z20" s="52">
        <v>1018.97</v>
      </c>
      <c r="AA20" s="55">
        <v>321.8379</v>
      </c>
      <c r="AB20" s="56">
        <f t="shared" si="1"/>
        <v>386.0328</v>
      </c>
      <c r="AC20" s="59">
        <v>451.9103</v>
      </c>
      <c r="AD20" s="63">
        <v>516.5295</v>
      </c>
      <c r="AE20" s="63">
        <v>580.8534</v>
      </c>
      <c r="AF20" s="63">
        <v>645.0479</v>
      </c>
    </row>
    <row r="21" spans="1:32" s="4" customFormat="1" ht="18.75" customHeight="1">
      <c r="A21" s="25" t="s">
        <v>57</v>
      </c>
      <c r="B21" s="24">
        <v>623</v>
      </c>
      <c r="C21" s="24">
        <v>6</v>
      </c>
      <c r="D21" s="24">
        <v>5</v>
      </c>
      <c r="E21" s="24">
        <v>0</v>
      </c>
      <c r="F21" s="24">
        <v>0</v>
      </c>
      <c r="G21" s="24">
        <v>0</v>
      </c>
      <c r="H21" s="24">
        <v>0</v>
      </c>
      <c r="I21" s="24">
        <v>498</v>
      </c>
      <c r="J21" s="24">
        <v>53</v>
      </c>
      <c r="K21" s="24">
        <v>22</v>
      </c>
      <c r="L21" s="24">
        <v>6</v>
      </c>
      <c r="M21" s="24">
        <v>7</v>
      </c>
      <c r="N21" s="24">
        <v>26</v>
      </c>
      <c r="O21" s="24">
        <v>45</v>
      </c>
      <c r="P21" s="24">
        <v>385</v>
      </c>
      <c r="Q21" s="24">
        <v>10</v>
      </c>
      <c r="R21" s="24">
        <v>244</v>
      </c>
      <c r="S21" s="43">
        <v>580.77</v>
      </c>
      <c r="T21" s="43">
        <v>459.01</v>
      </c>
      <c r="U21" s="43">
        <v>121.76</v>
      </c>
      <c r="V21" s="43">
        <v>0</v>
      </c>
      <c r="W21" s="43">
        <v>58.51</v>
      </c>
      <c r="X21" s="42">
        <v>46.08</v>
      </c>
      <c r="Y21" s="42">
        <v>12.43</v>
      </c>
      <c r="Z21" s="52">
        <v>939.2086677367577</v>
      </c>
      <c r="AA21" s="55">
        <v>289.4054</v>
      </c>
      <c r="AB21" s="56">
        <f t="shared" si="1"/>
        <v>347.9154</v>
      </c>
      <c r="AC21" s="59">
        <v>406.11</v>
      </c>
      <c r="AD21" s="63">
        <v>464.09</v>
      </c>
      <c r="AE21" s="63">
        <v>522.26</v>
      </c>
      <c r="AF21" s="63">
        <v>580.77</v>
      </c>
    </row>
    <row r="22" spans="1:32" s="4" customFormat="1" ht="18.75" customHeight="1">
      <c r="A22" s="25" t="s">
        <v>58</v>
      </c>
      <c r="B22" s="24">
        <v>45</v>
      </c>
      <c r="C22" s="24"/>
      <c r="D22" s="24"/>
      <c r="E22" s="24"/>
      <c r="F22" s="24"/>
      <c r="G22" s="24"/>
      <c r="H22" s="24"/>
      <c r="I22" s="24">
        <v>28</v>
      </c>
      <c r="J22" s="24">
        <v>7</v>
      </c>
      <c r="K22" s="24">
        <v>5</v>
      </c>
      <c r="L22" s="24">
        <v>2</v>
      </c>
      <c r="M22" s="24"/>
      <c r="N22" s="24">
        <v>3</v>
      </c>
      <c r="O22" s="24">
        <v>7</v>
      </c>
      <c r="P22" s="24">
        <v>33</v>
      </c>
      <c r="Q22" s="24"/>
      <c r="R22" s="24">
        <v>24</v>
      </c>
      <c r="S22" s="43">
        <v>49.9591</v>
      </c>
      <c r="T22" s="43">
        <v>37.7161</v>
      </c>
      <c r="U22" s="43">
        <v>12.243</v>
      </c>
      <c r="V22" s="45"/>
      <c r="W22" s="43">
        <v>4.9205</v>
      </c>
      <c r="X22" s="42">
        <v>3.776</v>
      </c>
      <c r="Y22" s="42">
        <v>1.1445</v>
      </c>
      <c r="Z22" s="52">
        <v>1081</v>
      </c>
      <c r="AA22" s="55">
        <v>25.5825</v>
      </c>
      <c r="AB22" s="56">
        <f t="shared" si="1"/>
        <v>30.503</v>
      </c>
      <c r="AC22" s="59">
        <v>35.553</v>
      </c>
      <c r="AD22" s="63">
        <v>40.281099999999995</v>
      </c>
      <c r="AE22" s="63">
        <v>45.0386</v>
      </c>
      <c r="AF22" s="63">
        <v>49.9591</v>
      </c>
    </row>
    <row r="23" spans="1:26" ht="32.2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46"/>
      <c r="T23" s="46"/>
      <c r="U23" s="46"/>
      <c r="V23" s="46"/>
      <c r="W23" s="46"/>
      <c r="X23" s="46"/>
      <c r="Y23" s="46"/>
      <c r="Z23" s="29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9" right="0.39" top="0.7900000000000001" bottom="0.7900000000000001" header="0.51" footer="0.51"/>
  <pageSetup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Maytea</cp:lastModifiedBy>
  <cp:lastPrinted>2019-06-12T09:14:54Z</cp:lastPrinted>
  <dcterms:created xsi:type="dcterms:W3CDTF">2009-06-03T00:23:15Z</dcterms:created>
  <dcterms:modified xsi:type="dcterms:W3CDTF">2019-11-13T01:51:16Z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11</vt:lpwstr>
  </property>
</Properties>
</file>