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统计表" sheetId="1" r:id="rId1"/>
  </sheets>
  <definedNames>
    <definedName name="_xlnm.Print_Titles" localSheetId="0">'统计表'!$3:$7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<sst xmlns="http://schemas.openxmlformats.org/spreadsheetml/2006/main" count="79" uniqueCount="42">
  <si>
    <t>特困人员救助供养情况统计表</t>
  </si>
  <si>
    <t>(2019年3月）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</si>
  <si>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</si>
  <si>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</si>
  <si>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</si>
  <si>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</si>
  <si>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</si>
  <si>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</si>
  <si>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</si>
  <si>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</si>
  <si>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</si>
  <si>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</si>
  <si>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</si>
  <si>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</si>
  <si>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</si>
  <si>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</si>
  <si>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</si>
  <si>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</si>
  <si>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</si>
  <si>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</si>
  <si>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</si>
  <si>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</si>
  <si>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</si>
  <si>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</si>
  <si>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</si>
  <si>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</si>
  <si>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</si>
  <si>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</si>
  <si>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</si>
  <si>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</si>
  <si>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</si>
  <si>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</si>
  <si>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</si>
  <si>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</si>
  <si>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</si>
  <si>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</si>
  <si>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</si>
  <si>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</si>
  <si>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</si>
  <si>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</si>
  <si>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</si>
  <si>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说明：1、统计逻辑：序号1=2+3+4+5+6+7+8+9+10+11+12+13，序号18=19+20+21，序号22=23+24，序号25=22/1*10000；2、各设区市民政局务必做好数据汇总审核，并于每月15日前盖章报送省厅。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</si>
</sst>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 topLeftCell="A1">
      <pane ySplit="8" topLeftCell="A9" activePane="bottomLeft" state="frozen"/>
      <selection pane="bottomLeft" activeCell="M12" sqref="M12"/>
    </sheetView>
  </sheetViews>
  <sheetFormatPr defaultColWidth="9.00390625" defaultRowHeight="14.25"/>
  <cols>
    <col min="1" max="1" width="8.375" style="3" customWidth="1"/>
    <col min="2" max="2" width="4.875" style="1" customWidth="1"/>
    <col min="3" max="7" width="6.125" style="1" customWidth="1"/>
    <col min="8" max="8" width="6.625" style="1" customWidth="1"/>
    <col min="9" max="18" width="6.125" style="1" customWidth="1"/>
    <col min="19" max="19" width="7.375" style="4" customWidth="1"/>
    <col min="20" max="21" width="6.875" style="4" customWidth="1"/>
    <col min="22" max="22" width="5.00390625" style="4" customWidth="1"/>
    <col min="23" max="24" width="6.125" style="4" customWidth="1"/>
    <col min="25" max="25" width="5.875" style="4" customWidth="1"/>
    <col min="26" max="26" width="5.625" style="1" customWidth="1"/>
  </cols>
  <sheetData>
    <row r="1" spans="1:26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8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2" t="s">
        <v>4</v>
      </c>
      <c r="T3" s="23"/>
      <c r="U3" s="23"/>
      <c r="V3" s="23"/>
      <c r="W3" s="23"/>
      <c r="X3" s="23"/>
      <c r="Y3" s="23"/>
      <c r="Z3" s="24"/>
    </row>
    <row r="4" spans="1:26" ht="14.25" customHeight="1">
      <c r="A4" s="10"/>
      <c r="B4" s="11" t="s">
        <v>5</v>
      </c>
      <c r="C4" s="12" t="s">
        <v>6</v>
      </c>
      <c r="D4" s="13"/>
      <c r="E4" s="13"/>
      <c r="F4" s="13"/>
      <c r="G4" s="13"/>
      <c r="H4" s="14"/>
      <c r="I4" s="12" t="s">
        <v>7</v>
      </c>
      <c r="J4" s="13"/>
      <c r="K4" s="13"/>
      <c r="L4" s="13"/>
      <c r="M4" s="13"/>
      <c r="N4" s="14"/>
      <c r="O4" s="11" t="s">
        <v>8</v>
      </c>
      <c r="P4" s="11"/>
      <c r="Q4" s="11"/>
      <c r="R4" s="11"/>
      <c r="S4" s="22" t="s">
        <v>9</v>
      </c>
      <c r="T4" s="23"/>
      <c r="U4" s="23"/>
      <c r="V4" s="24"/>
      <c r="W4" s="22" t="s">
        <v>10</v>
      </c>
      <c r="X4" s="23"/>
      <c r="Y4" s="24"/>
      <c r="Z4" s="11" t="s">
        <v>11</v>
      </c>
    </row>
    <row r="5" spans="1:26" ht="14.25" customHeight="1">
      <c r="A5" s="10"/>
      <c r="B5" s="11"/>
      <c r="C5" s="12" t="s">
        <v>12</v>
      </c>
      <c r="D5" s="13"/>
      <c r="E5" s="14"/>
      <c r="F5" s="12" t="s">
        <v>13</v>
      </c>
      <c r="G5" s="13"/>
      <c r="H5" s="14"/>
      <c r="I5" s="12" t="s">
        <v>12</v>
      </c>
      <c r="J5" s="13"/>
      <c r="K5" s="14"/>
      <c r="L5" s="12" t="s">
        <v>13</v>
      </c>
      <c r="M5" s="13"/>
      <c r="N5" s="14"/>
      <c r="O5" s="11" t="s">
        <v>14</v>
      </c>
      <c r="P5" s="11" t="s">
        <v>15</v>
      </c>
      <c r="Q5" s="11" t="s">
        <v>16</v>
      </c>
      <c r="R5" s="11" t="s">
        <v>17</v>
      </c>
      <c r="S5" s="25" t="s">
        <v>5</v>
      </c>
      <c r="T5" s="26" t="s">
        <v>18</v>
      </c>
      <c r="U5" s="26" t="s">
        <v>19</v>
      </c>
      <c r="V5" s="26" t="s">
        <v>20</v>
      </c>
      <c r="W5" s="25" t="s">
        <v>5</v>
      </c>
      <c r="X5" s="26" t="s">
        <v>18</v>
      </c>
      <c r="Y5" s="26" t="s">
        <v>19</v>
      </c>
      <c r="Z5" s="11"/>
    </row>
    <row r="6" spans="1:26" ht="21" customHeight="1">
      <c r="A6" s="10"/>
      <c r="B6" s="11"/>
      <c r="C6" s="11" t="s">
        <v>21</v>
      </c>
      <c r="D6" s="11" t="s">
        <v>22</v>
      </c>
      <c r="E6" s="11" t="s">
        <v>23</v>
      </c>
      <c r="F6" s="11" t="s">
        <v>21</v>
      </c>
      <c r="G6" s="11" t="s">
        <v>22</v>
      </c>
      <c r="H6" s="11" t="s">
        <v>23</v>
      </c>
      <c r="I6" s="11" t="s">
        <v>21</v>
      </c>
      <c r="J6" s="11" t="s">
        <v>22</v>
      </c>
      <c r="K6" s="11" t="s">
        <v>23</v>
      </c>
      <c r="L6" s="11" t="s">
        <v>21</v>
      </c>
      <c r="M6" s="11" t="s">
        <v>22</v>
      </c>
      <c r="N6" s="11" t="s">
        <v>23</v>
      </c>
      <c r="O6" s="11"/>
      <c r="P6" s="11"/>
      <c r="Q6" s="11"/>
      <c r="R6" s="11"/>
      <c r="S6" s="27"/>
      <c r="T6" s="26"/>
      <c r="U6" s="26"/>
      <c r="V6" s="26"/>
      <c r="W6" s="27"/>
      <c r="X6" s="26"/>
      <c r="Y6" s="26"/>
      <c r="Z6" s="11"/>
    </row>
    <row r="7" spans="1:26" ht="14.25" customHeight="1">
      <c r="A7" s="15"/>
      <c r="B7" s="16" t="s">
        <v>24</v>
      </c>
      <c r="C7" s="16" t="s">
        <v>24</v>
      </c>
      <c r="D7" s="16" t="s">
        <v>24</v>
      </c>
      <c r="E7" s="16" t="s">
        <v>24</v>
      </c>
      <c r="F7" s="16" t="s">
        <v>24</v>
      </c>
      <c r="G7" s="16" t="s">
        <v>24</v>
      </c>
      <c r="H7" s="16" t="s">
        <v>24</v>
      </c>
      <c r="I7" s="16" t="s">
        <v>24</v>
      </c>
      <c r="J7" s="16" t="s">
        <v>24</v>
      </c>
      <c r="K7" s="16" t="s">
        <v>24</v>
      </c>
      <c r="L7" s="16" t="s">
        <v>24</v>
      </c>
      <c r="M7" s="16" t="s">
        <v>24</v>
      </c>
      <c r="N7" s="16" t="s">
        <v>24</v>
      </c>
      <c r="O7" s="16" t="s">
        <v>24</v>
      </c>
      <c r="P7" s="16" t="s">
        <v>24</v>
      </c>
      <c r="Q7" s="16" t="s">
        <v>24</v>
      </c>
      <c r="R7" s="16" t="s">
        <v>24</v>
      </c>
      <c r="S7" s="28" t="s">
        <v>25</v>
      </c>
      <c r="T7" s="28" t="s">
        <v>25</v>
      </c>
      <c r="U7" s="28" t="s">
        <v>25</v>
      </c>
      <c r="V7" s="28" t="s">
        <v>25</v>
      </c>
      <c r="W7" s="28" t="s">
        <v>25</v>
      </c>
      <c r="X7" s="28" t="s">
        <v>25</v>
      </c>
      <c r="Y7" s="28" t="s">
        <v>25</v>
      </c>
      <c r="Z7" s="16" t="s">
        <v>26</v>
      </c>
    </row>
    <row r="8" spans="1:26" ht="14.25" customHeight="1">
      <c r="A8" s="17" t="s">
        <v>27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</row>
    <row r="9" spans="1:26" ht="18.75" customHeight="1">
      <c r="A9" s="17" t="s">
        <v>28</v>
      </c>
      <c r="B9" s="17">
        <f>SUM(B10:B21)</f>
        <v>5609</v>
      </c>
      <c r="C9" s="17">
        <f aca="true" t="shared" si="0" ref="C9:Y9">SUM(C10:C21)</f>
        <v>275</v>
      </c>
      <c r="D9" s="17">
        <f t="shared" si="0"/>
        <v>61</v>
      </c>
      <c r="E9" s="17">
        <f t="shared" si="0"/>
        <v>54</v>
      </c>
      <c r="F9" s="17">
        <f t="shared" si="0"/>
        <v>34</v>
      </c>
      <c r="G9" s="17">
        <f t="shared" si="0"/>
        <v>23</v>
      </c>
      <c r="H9" s="17">
        <f t="shared" si="0"/>
        <v>238</v>
      </c>
      <c r="I9" s="17">
        <f t="shared" si="0"/>
        <v>3285</v>
      </c>
      <c r="J9" s="17">
        <f t="shared" si="0"/>
        <v>883</v>
      </c>
      <c r="K9" s="17">
        <f t="shared" si="0"/>
        <v>609</v>
      </c>
      <c r="L9" s="17">
        <f t="shared" si="0"/>
        <v>52</v>
      </c>
      <c r="M9" s="17">
        <f t="shared" si="0"/>
        <v>25</v>
      </c>
      <c r="N9" s="17">
        <f t="shared" si="0"/>
        <v>70</v>
      </c>
      <c r="O9" s="17">
        <f t="shared" si="0"/>
        <v>686</v>
      </c>
      <c r="P9" s="17">
        <f t="shared" si="0"/>
        <v>3565</v>
      </c>
      <c r="Q9" s="17">
        <f t="shared" si="0"/>
        <v>85</v>
      </c>
      <c r="R9" s="17">
        <f t="shared" si="0"/>
        <v>2411</v>
      </c>
      <c r="S9" s="29">
        <f t="shared" si="0"/>
        <v>1833.9604</v>
      </c>
      <c r="T9" s="29">
        <f t="shared" si="0"/>
        <v>1346.2346</v>
      </c>
      <c r="U9" s="29">
        <f t="shared" si="0"/>
        <v>487.72579999999994</v>
      </c>
      <c r="V9" s="17">
        <f t="shared" si="0"/>
        <v>0</v>
      </c>
      <c r="W9" s="29">
        <f t="shared" si="0"/>
        <v>607.7014</v>
      </c>
      <c r="X9" s="29">
        <f t="shared" si="0"/>
        <v>445.8924</v>
      </c>
      <c r="Y9" s="29">
        <f t="shared" si="0"/>
        <v>161.80900000000003</v>
      </c>
      <c r="Z9" s="32">
        <f>W9/B9*10000</f>
        <v>1083.4398288464968</v>
      </c>
    </row>
    <row r="10" spans="1:26" s="1" customFormat="1" ht="18.75" customHeight="1">
      <c r="A10" s="17" t="s">
        <v>29</v>
      </c>
      <c r="B10" s="17">
        <f>SUM(C10:N10)</f>
        <v>130</v>
      </c>
      <c r="C10" s="17">
        <v>60</v>
      </c>
      <c r="D10" s="17">
        <v>17</v>
      </c>
      <c r="E10" s="17">
        <v>9</v>
      </c>
      <c r="F10" s="17">
        <v>7</v>
      </c>
      <c r="G10" s="17">
        <v>10</v>
      </c>
      <c r="H10" s="17">
        <v>27</v>
      </c>
      <c r="I10" s="17"/>
      <c r="J10" s="17"/>
      <c r="K10" s="17"/>
      <c r="L10" s="17"/>
      <c r="M10" s="17"/>
      <c r="N10" s="17"/>
      <c r="O10" s="17">
        <v>19</v>
      </c>
      <c r="P10" s="17">
        <v>72</v>
      </c>
      <c r="Q10" s="17">
        <v>1</v>
      </c>
      <c r="R10" s="17">
        <v>73</v>
      </c>
      <c r="S10" s="29">
        <f>SUM(T10:V10)</f>
        <v>47.7965</v>
      </c>
      <c r="T10" s="29">
        <v>34.073</v>
      </c>
      <c r="U10" s="29">
        <v>13.7235</v>
      </c>
      <c r="V10" s="29"/>
      <c r="W10" s="29">
        <f>SUM(X10:Y10)</f>
        <v>15.9661</v>
      </c>
      <c r="X10" s="29">
        <v>11.3686</v>
      </c>
      <c r="Y10" s="29">
        <v>4.5975</v>
      </c>
      <c r="Z10" s="32">
        <f>W10/B10*10000</f>
        <v>1228.1615384615386</v>
      </c>
    </row>
    <row r="11" spans="1:26" s="2" customFormat="1" ht="18.75" customHeight="1">
      <c r="A11" s="18" t="s">
        <v>30</v>
      </c>
      <c r="B11" s="17">
        <f aca="true" t="shared" si="1" ref="B11:B21">SUM(C11:N11)</f>
        <v>57</v>
      </c>
      <c r="C11" s="17">
        <v>54</v>
      </c>
      <c r="D11" s="17">
        <v>2</v>
      </c>
      <c r="E11" s="17"/>
      <c r="F11" s="17"/>
      <c r="G11" s="17">
        <v>1</v>
      </c>
      <c r="H11" s="17"/>
      <c r="I11" s="17"/>
      <c r="J11" s="17"/>
      <c r="K11" s="17"/>
      <c r="L11" s="17"/>
      <c r="M11" s="17"/>
      <c r="N11" s="17"/>
      <c r="O11" s="17">
        <v>7</v>
      </c>
      <c r="P11" s="17">
        <v>45</v>
      </c>
      <c r="Q11" s="17">
        <v>0</v>
      </c>
      <c r="R11" s="17">
        <v>38</v>
      </c>
      <c r="S11" s="29">
        <f>SUM(T11:V11)</f>
        <v>16.724700000000002</v>
      </c>
      <c r="T11" s="29">
        <v>13.9722</v>
      </c>
      <c r="U11" s="29">
        <v>2.7525</v>
      </c>
      <c r="V11" s="29"/>
      <c r="W11" s="29">
        <f>SUM(X11:Y11)</f>
        <v>5.6147</v>
      </c>
      <c r="X11" s="29">
        <v>4.6847</v>
      </c>
      <c r="Y11" s="29">
        <v>0.93</v>
      </c>
      <c r="Z11" s="32">
        <f>W11/B11*10000</f>
        <v>985.0350877192983</v>
      </c>
    </row>
    <row r="12" spans="1:26" ht="18.75" customHeight="1">
      <c r="A12" s="19" t="s">
        <v>31</v>
      </c>
      <c r="B12" s="17">
        <f t="shared" si="1"/>
        <v>157</v>
      </c>
      <c r="C12" s="20">
        <v>15</v>
      </c>
      <c r="D12" s="20">
        <v>4</v>
      </c>
      <c r="E12" s="20">
        <v>7</v>
      </c>
      <c r="F12" s="20">
        <v>1</v>
      </c>
      <c r="G12" s="20"/>
      <c r="H12" s="20"/>
      <c r="I12" s="20">
        <v>45</v>
      </c>
      <c r="J12" s="20">
        <v>25</v>
      </c>
      <c r="K12" s="20">
        <v>49</v>
      </c>
      <c r="L12" s="20">
        <v>7</v>
      </c>
      <c r="M12" s="20">
        <v>3</v>
      </c>
      <c r="N12" s="20">
        <v>1</v>
      </c>
      <c r="O12" s="20">
        <v>14</v>
      </c>
      <c r="P12" s="20">
        <v>124</v>
      </c>
      <c r="Q12" s="20">
        <v>0</v>
      </c>
      <c r="R12" s="20">
        <v>37</v>
      </c>
      <c r="S12" s="29">
        <f>SUM(T12:V12)</f>
        <v>56.2608</v>
      </c>
      <c r="T12" s="29">
        <v>39.1653</v>
      </c>
      <c r="U12" s="29">
        <v>17.0955</v>
      </c>
      <c r="V12" s="29"/>
      <c r="W12" s="29">
        <f>SUM(X12:Y12)</f>
        <v>18.7536</v>
      </c>
      <c r="X12" s="29">
        <v>13.0551</v>
      </c>
      <c r="Y12" s="29">
        <v>5.6985</v>
      </c>
      <c r="Z12" s="32">
        <f>W12/B12*10000</f>
        <v>1194.496815286624</v>
      </c>
    </row>
    <row r="13" spans="1:26" ht="18.75" customHeight="1">
      <c r="A13" s="18" t="s">
        <v>32</v>
      </c>
      <c r="B13" s="17">
        <f t="shared" si="1"/>
        <v>551</v>
      </c>
      <c r="C13" s="17">
        <v>6</v>
      </c>
      <c r="D13" s="17">
        <v>3</v>
      </c>
      <c r="E13" s="17">
        <v>14</v>
      </c>
      <c r="F13" s="17">
        <v>0</v>
      </c>
      <c r="G13" s="17">
        <v>0</v>
      </c>
      <c r="H13" s="17">
        <v>5</v>
      </c>
      <c r="I13" s="17">
        <v>108</v>
      </c>
      <c r="J13" s="17">
        <v>116</v>
      </c>
      <c r="K13" s="17">
        <v>257</v>
      </c>
      <c r="L13" s="17">
        <v>3</v>
      </c>
      <c r="M13" s="17">
        <v>0</v>
      </c>
      <c r="N13" s="17">
        <v>39</v>
      </c>
      <c r="O13" s="17">
        <v>117</v>
      </c>
      <c r="P13" s="17">
        <v>279</v>
      </c>
      <c r="Q13" s="17">
        <v>6</v>
      </c>
      <c r="R13" s="17">
        <v>358</v>
      </c>
      <c r="S13" s="29">
        <f>SUM(T13:V13)</f>
        <v>213.8872</v>
      </c>
      <c r="T13" s="29">
        <v>138.1072</v>
      </c>
      <c r="U13" s="29">
        <v>75.78</v>
      </c>
      <c r="V13" s="29"/>
      <c r="W13" s="29">
        <f>SUM(X13:Y13)</f>
        <v>71.0724</v>
      </c>
      <c r="X13" s="29">
        <v>45.8649</v>
      </c>
      <c r="Y13" s="29">
        <v>25.2075</v>
      </c>
      <c r="Z13" s="32">
        <f>W13/B13*10000</f>
        <v>1289.880217785844</v>
      </c>
    </row>
    <row r="14" spans="1:26" ht="18.75" customHeight="1">
      <c r="A14" s="18" t="s">
        <v>33</v>
      </c>
      <c r="B14" s="17">
        <f t="shared" si="1"/>
        <v>81</v>
      </c>
      <c r="C14" s="17">
        <v>40</v>
      </c>
      <c r="D14" s="17">
        <v>7</v>
      </c>
      <c r="E14" s="17">
        <v>10</v>
      </c>
      <c r="F14" s="17">
        <v>19</v>
      </c>
      <c r="G14" s="17">
        <v>2</v>
      </c>
      <c r="H14" s="17">
        <v>3</v>
      </c>
      <c r="I14" s="17"/>
      <c r="J14" s="17"/>
      <c r="K14" s="17"/>
      <c r="L14" s="17"/>
      <c r="M14" s="17"/>
      <c r="N14" s="17"/>
      <c r="O14" s="17">
        <v>11</v>
      </c>
      <c r="P14" s="17">
        <v>70</v>
      </c>
      <c r="Q14" s="17">
        <v>0</v>
      </c>
      <c r="R14" s="17">
        <v>57</v>
      </c>
      <c r="S14" s="29">
        <f aca="true" t="shared" si="2" ref="S14:S21">SUM(T14:V14)</f>
        <v>28.5914</v>
      </c>
      <c r="T14" s="29">
        <v>22.2224</v>
      </c>
      <c r="U14" s="29">
        <v>6.369</v>
      </c>
      <c r="V14" s="29"/>
      <c r="W14" s="29">
        <f>SUM(X14:Y14)</f>
        <v>9.4893</v>
      </c>
      <c r="X14" s="29">
        <v>7.378799999999999</v>
      </c>
      <c r="Y14" s="29">
        <v>2.1105</v>
      </c>
      <c r="Z14" s="32">
        <f aca="true" t="shared" si="3" ref="Z14:Z21">W14/B14*10000</f>
        <v>1171.5185185185185</v>
      </c>
    </row>
    <row r="15" spans="1:26" ht="18.75" customHeight="1">
      <c r="A15" s="18" t="s">
        <v>34</v>
      </c>
      <c r="B15" s="17">
        <f t="shared" si="1"/>
        <v>448</v>
      </c>
      <c r="C15" s="17">
        <v>73</v>
      </c>
      <c r="D15" s="17">
        <v>10</v>
      </c>
      <c r="E15" s="17">
        <v>7</v>
      </c>
      <c r="F15" s="17">
        <v>1</v>
      </c>
      <c r="G15" s="17">
        <v>3</v>
      </c>
      <c r="H15" s="17">
        <v>3</v>
      </c>
      <c r="I15" s="17">
        <v>241</v>
      </c>
      <c r="J15" s="17">
        <v>59</v>
      </c>
      <c r="K15" s="17">
        <v>22</v>
      </c>
      <c r="L15" s="17">
        <v>7</v>
      </c>
      <c r="M15" s="17">
        <v>10</v>
      </c>
      <c r="N15" s="17">
        <v>12</v>
      </c>
      <c r="O15" s="17">
        <v>45</v>
      </c>
      <c r="P15" s="17">
        <v>385</v>
      </c>
      <c r="Q15" s="17">
        <v>3</v>
      </c>
      <c r="R15" s="17">
        <v>135</v>
      </c>
      <c r="S15" s="29">
        <f t="shared" si="2"/>
        <v>151.1217</v>
      </c>
      <c r="T15" s="29">
        <v>118.2672</v>
      </c>
      <c r="U15" s="29">
        <v>32.8545</v>
      </c>
      <c r="V15" s="29"/>
      <c r="W15" s="29">
        <f aca="true" t="shared" si="4" ref="W15:W21">SUM(X15:Y15)</f>
        <v>49.9937</v>
      </c>
      <c r="X15" s="29">
        <v>39.1472</v>
      </c>
      <c r="Y15" s="29">
        <v>10.8465</v>
      </c>
      <c r="Z15" s="32">
        <f t="shared" si="3"/>
        <v>1115.9308035714284</v>
      </c>
    </row>
    <row r="16" spans="1:26" s="1" customFormat="1" ht="18.75" customHeight="1">
      <c r="A16" s="18" t="s">
        <v>35</v>
      </c>
      <c r="B16" s="17">
        <f t="shared" si="1"/>
        <v>1792</v>
      </c>
      <c r="C16" s="17">
        <v>10</v>
      </c>
      <c r="D16" s="17">
        <v>2</v>
      </c>
      <c r="E16" s="17"/>
      <c r="F16" s="17"/>
      <c r="G16" s="17"/>
      <c r="H16" s="17"/>
      <c r="I16" s="17">
        <v>1284</v>
      </c>
      <c r="J16" s="17">
        <v>332</v>
      </c>
      <c r="K16" s="17">
        <v>146</v>
      </c>
      <c r="L16" s="17">
        <v>12</v>
      </c>
      <c r="M16" s="17">
        <v>3</v>
      </c>
      <c r="N16" s="17">
        <v>3</v>
      </c>
      <c r="O16" s="17">
        <v>230</v>
      </c>
      <c r="P16" s="17">
        <v>1067</v>
      </c>
      <c r="Q16" s="17">
        <v>30</v>
      </c>
      <c r="R16" s="17">
        <v>900</v>
      </c>
      <c r="S16" s="29">
        <f t="shared" si="2"/>
        <v>573.9</v>
      </c>
      <c r="T16" s="29">
        <v>448.8</v>
      </c>
      <c r="U16" s="29">
        <v>125.1</v>
      </c>
      <c r="V16" s="29"/>
      <c r="W16" s="29">
        <f t="shared" si="4"/>
        <v>189.4312</v>
      </c>
      <c r="X16" s="29">
        <v>148.1692</v>
      </c>
      <c r="Y16" s="29">
        <v>41.262</v>
      </c>
      <c r="Z16" s="32">
        <f t="shared" si="3"/>
        <v>1057.09375</v>
      </c>
    </row>
    <row r="17" spans="1:26" ht="18.75" customHeight="1">
      <c r="A17" s="19" t="s">
        <v>36</v>
      </c>
      <c r="B17" s="17">
        <f t="shared" si="1"/>
        <v>438</v>
      </c>
      <c r="C17" s="17">
        <v>2</v>
      </c>
      <c r="D17" s="17">
        <v>4</v>
      </c>
      <c r="E17" s="17">
        <v>3</v>
      </c>
      <c r="F17" s="17"/>
      <c r="G17" s="17"/>
      <c r="H17" s="17">
        <v>90</v>
      </c>
      <c r="I17" s="17">
        <v>231</v>
      </c>
      <c r="J17" s="17">
        <v>62</v>
      </c>
      <c r="K17" s="17">
        <v>46</v>
      </c>
      <c r="L17" s="17"/>
      <c r="M17" s="17"/>
      <c r="N17" s="17"/>
      <c r="O17" s="17">
        <v>82</v>
      </c>
      <c r="P17" s="17">
        <v>225</v>
      </c>
      <c r="Q17" s="17">
        <v>6</v>
      </c>
      <c r="R17" s="17">
        <v>308</v>
      </c>
      <c r="S17" s="29">
        <f t="shared" si="2"/>
        <v>161.4187</v>
      </c>
      <c r="T17" s="29">
        <v>114.5692</v>
      </c>
      <c r="U17" s="29">
        <v>46.8495</v>
      </c>
      <c r="V17" s="29"/>
      <c r="W17" s="29">
        <f t="shared" si="4"/>
        <v>52.8912</v>
      </c>
      <c r="X17" s="29">
        <v>37.5012</v>
      </c>
      <c r="Y17" s="29">
        <v>15.39</v>
      </c>
      <c r="Z17" s="32">
        <f t="shared" si="3"/>
        <v>1207.5616438356165</v>
      </c>
    </row>
    <row r="18" spans="1:26" s="2" customFormat="1" ht="18.75" customHeight="1">
      <c r="A18" s="18" t="s">
        <v>37</v>
      </c>
      <c r="B18" s="17">
        <f t="shared" si="1"/>
        <v>617</v>
      </c>
      <c r="C18" s="17">
        <v>8</v>
      </c>
      <c r="D18" s="17">
        <v>7</v>
      </c>
      <c r="E18" s="17">
        <v>4</v>
      </c>
      <c r="F18" s="17">
        <v>6</v>
      </c>
      <c r="G18" s="17">
        <v>7</v>
      </c>
      <c r="H18" s="17">
        <v>7</v>
      </c>
      <c r="I18" s="17">
        <v>396</v>
      </c>
      <c r="J18" s="17">
        <v>135</v>
      </c>
      <c r="K18" s="17">
        <v>31</v>
      </c>
      <c r="L18" s="17">
        <v>9</v>
      </c>
      <c r="M18" s="17">
        <v>7</v>
      </c>
      <c r="N18" s="17">
        <v>0</v>
      </c>
      <c r="O18" s="17">
        <v>65</v>
      </c>
      <c r="P18" s="17">
        <v>514</v>
      </c>
      <c r="Q18" s="17">
        <v>9</v>
      </c>
      <c r="R18" s="17">
        <v>30</v>
      </c>
      <c r="S18" s="29">
        <f t="shared" si="2"/>
        <v>190.981</v>
      </c>
      <c r="T18" s="29">
        <v>146.356</v>
      </c>
      <c r="U18" s="29">
        <v>44.625</v>
      </c>
      <c r="V18" s="29"/>
      <c r="W18" s="29">
        <f t="shared" si="4"/>
        <v>63.590999999999994</v>
      </c>
      <c r="X18" s="29">
        <v>48.702</v>
      </c>
      <c r="Y18" s="29">
        <v>14.889</v>
      </c>
      <c r="Z18" s="32">
        <f t="shared" si="3"/>
        <v>1030.64829821718</v>
      </c>
    </row>
    <row r="19" spans="1:26" ht="18.75" customHeight="1">
      <c r="A19" s="19" t="s">
        <v>38</v>
      </c>
      <c r="B19" s="17">
        <f t="shared" si="1"/>
        <v>674</v>
      </c>
      <c r="C19" s="17"/>
      <c r="D19" s="17"/>
      <c r="E19" s="17"/>
      <c r="F19" s="17"/>
      <c r="G19" s="17"/>
      <c r="H19" s="17">
        <v>103</v>
      </c>
      <c r="I19" s="17">
        <v>459</v>
      </c>
      <c r="J19" s="17">
        <v>73</v>
      </c>
      <c r="K19" s="17">
        <v>30</v>
      </c>
      <c r="L19" s="17">
        <v>9</v>
      </c>
      <c r="M19" s="17"/>
      <c r="N19" s="17"/>
      <c r="O19" s="17">
        <v>42</v>
      </c>
      <c r="P19" s="17">
        <v>383</v>
      </c>
      <c r="Q19" s="17">
        <v>17</v>
      </c>
      <c r="R19" s="17">
        <v>232</v>
      </c>
      <c r="S19" s="29">
        <f t="shared" si="2"/>
        <v>205.8</v>
      </c>
      <c r="T19" s="29">
        <v>122.4</v>
      </c>
      <c r="U19" s="29">
        <v>83.4</v>
      </c>
      <c r="V19" s="29"/>
      <c r="W19" s="29">
        <f t="shared" si="4"/>
        <v>68.6</v>
      </c>
      <c r="X19" s="30">
        <v>40.8</v>
      </c>
      <c r="Y19" s="29">
        <v>27.8</v>
      </c>
      <c r="Z19" s="32">
        <f t="shared" si="3"/>
        <v>1017.8041543026706</v>
      </c>
    </row>
    <row r="20" spans="1:26" ht="18.75" customHeight="1">
      <c r="A20" s="19" t="s">
        <v>39</v>
      </c>
      <c r="B20" s="17">
        <f t="shared" si="1"/>
        <v>618</v>
      </c>
      <c r="C20" s="17">
        <v>7</v>
      </c>
      <c r="D20" s="17">
        <v>5</v>
      </c>
      <c r="E20" s="17">
        <v>0</v>
      </c>
      <c r="F20" s="17">
        <v>0</v>
      </c>
      <c r="G20" s="17">
        <v>0</v>
      </c>
      <c r="H20" s="17">
        <v>0</v>
      </c>
      <c r="I20" s="17">
        <v>497</v>
      </c>
      <c r="J20" s="17">
        <v>66</v>
      </c>
      <c r="K20" s="17">
        <v>24</v>
      </c>
      <c r="L20" s="17">
        <v>4</v>
      </c>
      <c r="M20" s="17">
        <v>1</v>
      </c>
      <c r="N20" s="17">
        <v>14</v>
      </c>
      <c r="O20" s="17">
        <v>47</v>
      </c>
      <c r="P20" s="17">
        <v>370</v>
      </c>
      <c r="Q20" s="17">
        <v>13</v>
      </c>
      <c r="R20" s="17">
        <v>219</v>
      </c>
      <c r="S20" s="31">
        <f t="shared" si="2"/>
        <v>172.12079999999997</v>
      </c>
      <c r="T20" s="31">
        <v>136.837</v>
      </c>
      <c r="U20" s="31">
        <v>35.2838</v>
      </c>
      <c r="V20" s="29"/>
      <c r="W20" s="29">
        <f t="shared" si="4"/>
        <v>57.179</v>
      </c>
      <c r="X20" s="29">
        <v>45.399</v>
      </c>
      <c r="Y20" s="29">
        <v>11.78</v>
      </c>
      <c r="Z20" s="32">
        <f t="shared" si="3"/>
        <v>925.2265372168284</v>
      </c>
    </row>
    <row r="21" spans="1:26" ht="18.75" customHeight="1">
      <c r="A21" s="18" t="s">
        <v>40</v>
      </c>
      <c r="B21" s="17">
        <f t="shared" si="1"/>
        <v>46</v>
      </c>
      <c r="C21" s="17"/>
      <c r="D21" s="17"/>
      <c r="E21" s="17"/>
      <c r="F21" s="17"/>
      <c r="G21" s="17"/>
      <c r="H21" s="17"/>
      <c r="I21" s="17">
        <v>24</v>
      </c>
      <c r="J21" s="17">
        <v>15</v>
      </c>
      <c r="K21" s="17">
        <v>4</v>
      </c>
      <c r="L21" s="17">
        <v>1</v>
      </c>
      <c r="M21" s="17">
        <v>1</v>
      </c>
      <c r="N21" s="17">
        <v>1</v>
      </c>
      <c r="O21" s="17">
        <v>7</v>
      </c>
      <c r="P21" s="17">
        <v>31</v>
      </c>
      <c r="Q21" s="17"/>
      <c r="R21" s="17">
        <v>24</v>
      </c>
      <c r="S21" s="29">
        <f t="shared" si="2"/>
        <v>15.3576</v>
      </c>
      <c r="T21" s="29">
        <v>11.4651</v>
      </c>
      <c r="U21" s="29">
        <v>3.8925</v>
      </c>
      <c r="V21" s="29"/>
      <c r="W21" s="29">
        <f t="shared" si="4"/>
        <v>5.1192</v>
      </c>
      <c r="X21" s="29">
        <v>3.8217</v>
      </c>
      <c r="Y21" s="29">
        <v>1.2975</v>
      </c>
      <c r="Z21" s="32">
        <f t="shared" si="3"/>
        <v>1112.8695652173913</v>
      </c>
    </row>
    <row r="22" spans="1:26" ht="34.5" customHeight="1">
      <c r="A22" s="21" t="s">
        <v>41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32.25" customHeight="1"/>
  </sheetData>
  <sheetProtection/>
  <mergeCells count="28">
    <mergeCell ref="A1:Z1"/>
    <mergeCell ref="A2:Z2"/>
    <mergeCell ref="B3:R3"/>
    <mergeCell ref="S3:Z3"/>
    <mergeCell ref="C4:H4"/>
    <mergeCell ref="I4:N4"/>
    <mergeCell ref="O4:R4"/>
    <mergeCell ref="S4:V4"/>
    <mergeCell ref="W4:Y4"/>
    <mergeCell ref="C5:E5"/>
    <mergeCell ref="F5:H5"/>
    <mergeCell ref="I5:K5"/>
    <mergeCell ref="L5:N5"/>
    <mergeCell ref="A22:Z22"/>
    <mergeCell ref="A3:A7"/>
    <mergeCell ref="B4:B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</mergeCells>
  <printOptions horizontalCentered="1" verticalCentered="1"/>
  <pageMargins left="0.39" right="0.39" top="0.7900000000000001" bottom="0.7900000000000001" header="0.51" footer="0.51"/>
  <pageSetup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2018-07-11T02:56:15Z</cp:lastPrinted>
  <dcterms:created xsi:type="dcterms:W3CDTF">2009-06-03T00:23:15Z</dcterms:created>
  <dcterms:modified xsi:type="dcterms:W3CDTF">2019-06-04T02:50:34Z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11</vt:lpwstr>
  </property>
</Properties>
</file>