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农村低保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3" authorId="0">
      <text>
        <r>
          <rPr>
            <sz val="9"/>
            <rFont val="宋体"/>
            <family val="0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<sst xmlns="http://schemas.openxmlformats.org/spreadsheetml/2006/main" count="63" uniqueCount="45">
  <si>
    <t>农村居民最低生活保障统计表</t>
  </si>
  <si>
    <t>( 2019年2月 ）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</si>
  <si>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</si>
  <si>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</si>
  <si>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</si>
  <si>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低保中列为扶贫开发对象</t>
  </si>
  <si>
    <t>低保人员分类</t>
  </si>
  <si>
    <t>劳动能力情况</t>
  </si>
  <si>
    <t>致贫原因</t>
  </si>
  <si>
    <t>动态管理</t>
  </si>
  <si>
    <t>1-2月
低保资金
总支出</t>
  </si>
  <si>
    <t>当月
低保资金
支出</t>
  </si>
  <si>
    <t>当月                                                                                                                                                                  人均补助额</t>
  </si>
  <si>
    <t>户数</t>
  </si>
  <si>
    <t>人数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</si>
  <si>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</si>
  <si>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</si>
  <si>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</si>
  <si>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</si>
  <si>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</si>
  <si>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</si>
  <si>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</si>
  <si>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</si>
  <si>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</si>
  <si>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灾害</t>
  </si>
  <si>
    <t>残疾</t>
  </si>
  <si>
    <t>缺乏劳动力</t>
  </si>
  <si>
    <t>其他</t>
  </si>
  <si>
    <t>当月新增</t>
  </si>
  <si>
    <t>当月退出</t>
  </si>
  <si>
    <t>户</t>
  </si>
  <si>
    <t>人</t>
  </si>
  <si>
    <t>万元</t>
  </si>
  <si>
    <t>元</t>
  </si>
  <si>
    <t>序号</t>
  </si>
  <si>
    <t>合计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</si>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</sst>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90" zoomScaleNormal="90" workbookViewId="0" topLeftCell="A1">
      <pane ySplit="6" topLeftCell="A7" activePane="bottomLeft" state="frozen"/>
      <selection pane="bottomLeft" activeCell="A17" sqref="A17:IV18"/>
    </sheetView>
  </sheetViews>
  <sheetFormatPr defaultColWidth="9.00390625" defaultRowHeight="14.25"/>
  <cols>
    <col min="1" max="1" width="7.00390625" style="3" customWidth="1"/>
    <col min="2" max="2" width="6.50390625" style="4" customWidth="1"/>
    <col min="3" max="11" width="6.625" style="4" customWidth="1"/>
    <col min="12" max="13" width="6.75390625" style="4" customWidth="1"/>
    <col min="14" max="14" width="6.375" style="4" customWidth="1"/>
    <col min="15" max="16" width="6.75390625" style="4" customWidth="1"/>
    <col min="17" max="17" width="8.25390625" style="4" customWidth="1"/>
    <col min="18" max="18" width="7.00390625" style="4" customWidth="1"/>
    <col min="19" max="19" width="6.75390625" style="4" customWidth="1"/>
    <col min="20" max="20" width="7.00390625" style="4" customWidth="1"/>
    <col min="21" max="22" width="8.375" style="5" customWidth="1"/>
    <col min="23" max="23" width="6.50390625" style="4" customWidth="1"/>
    <col min="25" max="25" width="11.50390625" style="0" bestFit="1" customWidth="1"/>
    <col min="26" max="26" width="10.375" style="0" bestFit="1" customWidth="1"/>
    <col min="27" max="27" width="11.50390625" style="0" bestFit="1" customWidth="1"/>
    <col min="28" max="28" width="10.375" style="0" bestFit="1" customWidth="1"/>
    <col min="29" max="29" width="11.50390625" style="0" bestFit="1" customWidth="1"/>
  </cols>
  <sheetData>
    <row r="1" spans="1:23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6"/>
      <c r="V1" s="16"/>
      <c r="W1" s="6"/>
    </row>
    <row r="2" spans="1:23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7"/>
      <c r="V2" s="17"/>
      <c r="W2" s="7"/>
    </row>
    <row r="3" spans="1:23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9"/>
      <c r="H3" s="9"/>
      <c r="I3" s="9"/>
      <c r="J3" s="9" t="s">
        <v>7</v>
      </c>
      <c r="K3" s="9"/>
      <c r="L3" s="9"/>
      <c r="M3" s="9"/>
      <c r="N3" s="9" t="s">
        <v>8</v>
      </c>
      <c r="O3" s="9"/>
      <c r="P3" s="9"/>
      <c r="Q3" s="9"/>
      <c r="R3" s="9"/>
      <c r="S3" s="9" t="s">
        <v>9</v>
      </c>
      <c r="T3" s="9"/>
      <c r="U3" s="18" t="s">
        <v>10</v>
      </c>
      <c r="V3" s="18" t="s">
        <v>11</v>
      </c>
      <c r="W3" s="18" t="s">
        <v>12</v>
      </c>
    </row>
    <row r="4" spans="1:23" ht="24.75" customHeight="1">
      <c r="A4" s="10"/>
      <c r="B4" s="9"/>
      <c r="C4" s="9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1" t="s">
        <v>22</v>
      </c>
      <c r="N4" s="11" t="s">
        <v>23</v>
      </c>
      <c r="O4" s="11" t="s">
        <v>24</v>
      </c>
      <c r="P4" s="11" t="s">
        <v>25</v>
      </c>
      <c r="Q4" s="11" t="s">
        <v>26</v>
      </c>
      <c r="R4" s="11" t="s">
        <v>27</v>
      </c>
      <c r="S4" s="11" t="s">
        <v>28</v>
      </c>
      <c r="T4" s="11" t="s">
        <v>29</v>
      </c>
      <c r="U4" s="18"/>
      <c r="V4" s="18"/>
      <c r="W4" s="18"/>
    </row>
    <row r="5" spans="1:23" ht="24.75" customHeight="1">
      <c r="A5" s="12"/>
      <c r="B5" s="9" t="s">
        <v>30</v>
      </c>
      <c r="C5" s="9" t="s">
        <v>31</v>
      </c>
      <c r="D5" s="9" t="s">
        <v>30</v>
      </c>
      <c r="E5" s="9" t="s">
        <v>31</v>
      </c>
      <c r="F5" s="9" t="s">
        <v>31</v>
      </c>
      <c r="G5" s="9" t="s">
        <v>31</v>
      </c>
      <c r="H5" s="9" t="s">
        <v>31</v>
      </c>
      <c r="I5" s="9" t="s">
        <v>31</v>
      </c>
      <c r="J5" s="9" t="s">
        <v>31</v>
      </c>
      <c r="K5" s="9" t="s">
        <v>31</v>
      </c>
      <c r="L5" s="9" t="s">
        <v>31</v>
      </c>
      <c r="M5" s="9" t="s">
        <v>31</v>
      </c>
      <c r="N5" s="9" t="s">
        <v>31</v>
      </c>
      <c r="O5" s="9" t="s">
        <v>31</v>
      </c>
      <c r="P5" s="9" t="s">
        <v>31</v>
      </c>
      <c r="Q5" s="9" t="s">
        <v>31</v>
      </c>
      <c r="R5" s="9" t="s">
        <v>31</v>
      </c>
      <c r="S5" s="9" t="s">
        <v>31</v>
      </c>
      <c r="T5" s="9" t="s">
        <v>31</v>
      </c>
      <c r="U5" s="18" t="s">
        <v>32</v>
      </c>
      <c r="V5" s="18" t="s">
        <v>32</v>
      </c>
      <c r="W5" s="9" t="s">
        <v>33</v>
      </c>
    </row>
    <row r="6" spans="1:23" ht="24.75" customHeight="1">
      <c r="A6" s="9" t="s">
        <v>34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14">
        <v>17</v>
      </c>
      <c r="S6" s="14">
        <v>18</v>
      </c>
      <c r="T6" s="14">
        <v>19</v>
      </c>
      <c r="U6" s="19">
        <v>20</v>
      </c>
      <c r="V6" s="19">
        <v>21</v>
      </c>
      <c r="W6" s="14">
        <v>22</v>
      </c>
    </row>
    <row r="7" spans="1:23" ht="24.75" customHeight="1">
      <c r="A7" s="9" t="s">
        <v>35</v>
      </c>
      <c r="B7" s="9">
        <f>SUM(B8:B16)</f>
        <v>37547</v>
      </c>
      <c r="C7" s="9">
        <f aca="true" t="shared" si="0" ref="C7:V7">SUM(C8:C16)</f>
        <v>58620</v>
      </c>
      <c r="D7" s="9">
        <f t="shared" si="0"/>
        <v>2735</v>
      </c>
      <c r="E7" s="9">
        <f t="shared" si="0"/>
        <v>4562</v>
      </c>
      <c r="F7" s="9">
        <f t="shared" si="0"/>
        <v>24526</v>
      </c>
      <c r="G7" s="9">
        <f t="shared" si="0"/>
        <v>15105</v>
      </c>
      <c r="H7" s="9">
        <f t="shared" si="0"/>
        <v>6708</v>
      </c>
      <c r="I7" s="9">
        <f t="shared" si="0"/>
        <v>21595</v>
      </c>
      <c r="J7" s="9">
        <f t="shared" si="0"/>
        <v>6739</v>
      </c>
      <c r="K7" s="9">
        <f t="shared" si="0"/>
        <v>16734</v>
      </c>
      <c r="L7" s="9">
        <f t="shared" si="0"/>
        <v>11814</v>
      </c>
      <c r="M7" s="9">
        <f t="shared" si="0"/>
        <v>23333</v>
      </c>
      <c r="N7" s="9">
        <f t="shared" si="0"/>
        <v>15632</v>
      </c>
      <c r="O7" s="9">
        <f t="shared" si="0"/>
        <v>847</v>
      </c>
      <c r="P7" s="9">
        <f t="shared" si="0"/>
        <v>23902</v>
      </c>
      <c r="Q7" s="9">
        <f t="shared" si="0"/>
        <v>12267</v>
      </c>
      <c r="R7" s="9">
        <f t="shared" si="0"/>
        <v>8263</v>
      </c>
      <c r="S7" s="9">
        <f t="shared" si="0"/>
        <v>571</v>
      </c>
      <c r="T7" s="9">
        <f t="shared" si="0"/>
        <v>383</v>
      </c>
      <c r="U7" s="18">
        <f t="shared" si="0"/>
        <v>4204.2492</v>
      </c>
      <c r="V7" s="18">
        <f t="shared" si="0"/>
        <v>2105.0521</v>
      </c>
      <c r="W7" s="14">
        <f>V7/C7*10000</f>
        <v>359.10134766291367</v>
      </c>
    </row>
    <row r="8" spans="1:23" ht="24.75" customHeight="1">
      <c r="A8" s="13" t="s">
        <v>36</v>
      </c>
      <c r="B8" s="9">
        <v>1159</v>
      </c>
      <c r="C8" s="9">
        <v>1608</v>
      </c>
      <c r="D8" s="9"/>
      <c r="E8" s="9"/>
      <c r="F8" s="9">
        <v>637</v>
      </c>
      <c r="G8" s="9">
        <v>402</v>
      </c>
      <c r="H8" s="9">
        <v>168</v>
      </c>
      <c r="I8" s="9">
        <v>245</v>
      </c>
      <c r="J8" s="9">
        <v>310</v>
      </c>
      <c r="K8" s="9">
        <v>444</v>
      </c>
      <c r="L8" s="9">
        <v>287</v>
      </c>
      <c r="M8" s="9">
        <v>567</v>
      </c>
      <c r="N8" s="13">
        <v>250</v>
      </c>
      <c r="O8" s="13">
        <v>9</v>
      </c>
      <c r="P8" s="13">
        <v>509</v>
      </c>
      <c r="Q8" s="13">
        <v>64</v>
      </c>
      <c r="R8" s="13">
        <v>776</v>
      </c>
      <c r="S8" s="9">
        <v>1</v>
      </c>
      <c r="T8" s="9">
        <v>10</v>
      </c>
      <c r="U8" s="20">
        <v>137.178</v>
      </c>
      <c r="V8" s="18">
        <v>68.4025</v>
      </c>
      <c r="W8" s="14">
        <f>V8/C8*10000</f>
        <v>425.38868159203986</v>
      </c>
    </row>
    <row r="9" spans="1:23" ht="24.75" customHeight="1">
      <c r="A9" s="13" t="s">
        <v>37</v>
      </c>
      <c r="B9" s="9">
        <v>5622</v>
      </c>
      <c r="C9" s="9">
        <v>6632</v>
      </c>
      <c r="D9" s="9"/>
      <c r="E9" s="9"/>
      <c r="F9" s="9">
        <v>3283</v>
      </c>
      <c r="G9" s="9">
        <v>2387</v>
      </c>
      <c r="H9" s="9">
        <v>532</v>
      </c>
      <c r="I9" s="9">
        <v>2567</v>
      </c>
      <c r="J9" s="9">
        <v>819</v>
      </c>
      <c r="K9" s="9">
        <v>1447</v>
      </c>
      <c r="L9" s="9">
        <v>1367</v>
      </c>
      <c r="M9" s="9">
        <v>2999</v>
      </c>
      <c r="N9" s="13">
        <v>2341</v>
      </c>
      <c r="O9" s="13">
        <v>228</v>
      </c>
      <c r="P9" s="13">
        <v>2567</v>
      </c>
      <c r="Q9" s="13">
        <v>1221</v>
      </c>
      <c r="R9" s="13">
        <v>892</v>
      </c>
      <c r="S9" s="9">
        <v>452</v>
      </c>
      <c r="T9" s="9">
        <v>14</v>
      </c>
      <c r="U9" s="18">
        <v>453.5685</v>
      </c>
      <c r="V9" s="18">
        <v>234.4608</v>
      </c>
      <c r="W9" s="14">
        <f>V9/C9*10000</f>
        <v>353.5295536791315</v>
      </c>
    </row>
    <row r="10" spans="1:23" ht="24.75" customHeight="1">
      <c r="A10" s="13" t="s">
        <v>38</v>
      </c>
      <c r="B10" s="9">
        <v>3393</v>
      </c>
      <c r="C10" s="9">
        <v>6240</v>
      </c>
      <c r="D10" s="9"/>
      <c r="E10" s="9"/>
      <c r="F10" s="9">
        <v>2700</v>
      </c>
      <c r="G10" s="9">
        <v>1351</v>
      </c>
      <c r="H10" s="9">
        <v>1097</v>
      </c>
      <c r="I10" s="9">
        <v>1760</v>
      </c>
      <c r="J10" s="9">
        <v>672</v>
      </c>
      <c r="K10" s="9">
        <v>1287</v>
      </c>
      <c r="L10" s="9">
        <v>1091</v>
      </c>
      <c r="M10" s="9">
        <v>3190</v>
      </c>
      <c r="N10" s="9">
        <v>1458</v>
      </c>
      <c r="O10" s="9">
        <v>4</v>
      </c>
      <c r="P10" s="9">
        <v>3593</v>
      </c>
      <c r="Q10" s="9">
        <v>1156</v>
      </c>
      <c r="R10" s="9">
        <v>29</v>
      </c>
      <c r="S10" s="13">
        <v>17</v>
      </c>
      <c r="T10" s="13">
        <v>24</v>
      </c>
      <c r="U10" s="18">
        <v>485.339</v>
      </c>
      <c r="V10" s="18">
        <v>242.6335</v>
      </c>
      <c r="W10" s="14">
        <f>V10/C10*10000</f>
        <v>388.8357371794872</v>
      </c>
    </row>
    <row r="11" spans="1:23" s="1" customFormat="1" ht="24.75" customHeight="1">
      <c r="A11" s="13" t="s">
        <v>39</v>
      </c>
      <c r="B11" s="9">
        <v>8175</v>
      </c>
      <c r="C11" s="9">
        <v>16158</v>
      </c>
      <c r="D11" s="9"/>
      <c r="E11" s="9"/>
      <c r="F11" s="9">
        <v>7430</v>
      </c>
      <c r="G11" s="9">
        <v>4094</v>
      </c>
      <c r="H11" s="9">
        <v>2200</v>
      </c>
      <c r="I11" s="9">
        <v>5645</v>
      </c>
      <c r="J11" s="9">
        <v>2609</v>
      </c>
      <c r="K11" s="9">
        <v>3719</v>
      </c>
      <c r="L11" s="9">
        <v>3237</v>
      </c>
      <c r="M11" s="9">
        <v>6593</v>
      </c>
      <c r="N11" s="9">
        <v>3177</v>
      </c>
      <c r="O11" s="9">
        <v>151</v>
      </c>
      <c r="P11" s="9">
        <v>5764</v>
      </c>
      <c r="Q11" s="9">
        <v>4093</v>
      </c>
      <c r="R11" s="14">
        <v>2999</v>
      </c>
      <c r="S11" s="14"/>
      <c r="T11" s="14">
        <v>53</v>
      </c>
      <c r="U11" s="18">
        <v>974.4</v>
      </c>
      <c r="V11" s="18">
        <v>486.4158</v>
      </c>
      <c r="W11" s="14">
        <f aca="true" t="shared" si="1" ref="W11:W16">V11/C11*10000</f>
        <v>301.0371333085778</v>
      </c>
    </row>
    <row r="12" spans="1:23" s="2" customFormat="1" ht="24.75" customHeight="1">
      <c r="A12" s="13" t="s">
        <v>40</v>
      </c>
      <c r="B12" s="9">
        <v>3961</v>
      </c>
      <c r="C12" s="9">
        <v>5340</v>
      </c>
      <c r="D12" s="9"/>
      <c r="E12" s="9"/>
      <c r="F12" s="14">
        <v>2284</v>
      </c>
      <c r="G12" s="14">
        <v>1235</v>
      </c>
      <c r="H12" s="14">
        <v>569</v>
      </c>
      <c r="I12" s="14">
        <v>2518</v>
      </c>
      <c r="J12" s="14">
        <v>322</v>
      </c>
      <c r="K12" s="14">
        <v>1700</v>
      </c>
      <c r="L12" s="14">
        <v>1215</v>
      </c>
      <c r="M12" s="14">
        <v>2103</v>
      </c>
      <c r="N12" s="14">
        <v>1643</v>
      </c>
      <c r="O12" s="14">
        <v>101</v>
      </c>
      <c r="P12" s="14">
        <v>2518</v>
      </c>
      <c r="Q12" s="14">
        <v>787</v>
      </c>
      <c r="R12" s="14">
        <v>291</v>
      </c>
      <c r="S12" s="14">
        <v>8</v>
      </c>
      <c r="T12" s="14">
        <v>159</v>
      </c>
      <c r="U12" s="18">
        <v>472.6134</v>
      </c>
      <c r="V12" s="18">
        <v>233.3122</v>
      </c>
      <c r="W12" s="14">
        <f t="shared" si="1"/>
        <v>436.9142322097378</v>
      </c>
    </row>
    <row r="13" spans="1:23" s="1" customFormat="1" ht="24.75" customHeight="1">
      <c r="A13" s="13" t="s">
        <v>41</v>
      </c>
      <c r="B13" s="9">
        <v>7890</v>
      </c>
      <c r="C13" s="9">
        <v>11320</v>
      </c>
      <c r="D13" s="9">
        <v>1730</v>
      </c>
      <c r="E13" s="9">
        <v>2722</v>
      </c>
      <c r="F13" s="9">
        <v>4159</v>
      </c>
      <c r="G13" s="9">
        <v>2312</v>
      </c>
      <c r="H13" s="9">
        <v>529</v>
      </c>
      <c r="I13" s="9">
        <v>4320</v>
      </c>
      <c r="J13" s="9">
        <v>409</v>
      </c>
      <c r="K13" s="9">
        <v>3966</v>
      </c>
      <c r="L13" s="9">
        <v>3002</v>
      </c>
      <c r="M13" s="9">
        <v>3943</v>
      </c>
      <c r="N13" s="9">
        <v>4991</v>
      </c>
      <c r="O13" s="9">
        <v>158</v>
      </c>
      <c r="P13" s="9">
        <v>4320</v>
      </c>
      <c r="Q13" s="9">
        <v>355</v>
      </c>
      <c r="R13" s="14">
        <v>1496</v>
      </c>
      <c r="S13" s="14">
        <v>83</v>
      </c>
      <c r="T13" s="14">
        <v>64</v>
      </c>
      <c r="U13" s="21">
        <v>865.2468</v>
      </c>
      <c r="V13" s="18">
        <v>433.2737</v>
      </c>
      <c r="W13" s="14">
        <f t="shared" si="1"/>
        <v>382.7506183745583</v>
      </c>
    </row>
    <row r="14" spans="1:23" s="1" customFormat="1" ht="24.75" customHeight="1">
      <c r="A14" s="13" t="s">
        <v>42</v>
      </c>
      <c r="B14" s="9">
        <v>3813</v>
      </c>
      <c r="C14" s="9">
        <v>5845</v>
      </c>
      <c r="D14" s="9"/>
      <c r="E14" s="9"/>
      <c r="F14" s="13">
        <v>2256</v>
      </c>
      <c r="G14" s="13">
        <v>1742</v>
      </c>
      <c r="H14" s="13">
        <v>862</v>
      </c>
      <c r="I14" s="13">
        <v>2398</v>
      </c>
      <c r="J14" s="9">
        <v>482</v>
      </c>
      <c r="K14" s="9">
        <v>2465</v>
      </c>
      <c r="L14" s="9">
        <v>301</v>
      </c>
      <c r="M14" s="9">
        <v>2597</v>
      </c>
      <c r="N14" s="9">
        <v>747</v>
      </c>
      <c r="O14" s="9">
        <v>15</v>
      </c>
      <c r="P14" s="9">
        <v>2398</v>
      </c>
      <c r="Q14" s="9">
        <v>2898</v>
      </c>
      <c r="R14" s="9">
        <v>1072</v>
      </c>
      <c r="S14" s="9">
        <v>0</v>
      </c>
      <c r="T14" s="9">
        <v>41</v>
      </c>
      <c r="U14" s="18">
        <v>395.288</v>
      </c>
      <c r="V14" s="18">
        <v>196.251</v>
      </c>
      <c r="W14" s="14">
        <f t="shared" si="1"/>
        <v>335.7587681779298</v>
      </c>
    </row>
    <row r="15" spans="1:23" ht="24.75" customHeight="1">
      <c r="A15" s="13" t="s">
        <v>43</v>
      </c>
      <c r="B15" s="13">
        <v>2223</v>
      </c>
      <c r="C15" s="13">
        <v>3645</v>
      </c>
      <c r="D15" s="13">
        <v>1005</v>
      </c>
      <c r="E15" s="13">
        <v>1840</v>
      </c>
      <c r="F15" s="13">
        <v>1567</v>
      </c>
      <c r="G15" s="13">
        <v>862</v>
      </c>
      <c r="H15" s="13">
        <v>626</v>
      </c>
      <c r="I15" s="13">
        <v>1365</v>
      </c>
      <c r="J15" s="13">
        <v>986</v>
      </c>
      <c r="K15" s="13">
        <v>720</v>
      </c>
      <c r="L15" s="13">
        <v>831</v>
      </c>
      <c r="M15" s="13">
        <v>1108</v>
      </c>
      <c r="N15" s="13">
        <v>595</v>
      </c>
      <c r="O15" s="13">
        <v>8</v>
      </c>
      <c r="P15" s="13">
        <v>1457</v>
      </c>
      <c r="Q15" s="13">
        <v>1401</v>
      </c>
      <c r="R15" s="13">
        <v>547</v>
      </c>
      <c r="S15" s="13">
        <v>0</v>
      </c>
      <c r="T15" s="13">
        <v>16</v>
      </c>
      <c r="U15" s="21">
        <v>250.4953</v>
      </c>
      <c r="V15" s="18">
        <v>124.9214</v>
      </c>
      <c r="W15" s="14">
        <f t="shared" si="1"/>
        <v>342.71989026063096</v>
      </c>
    </row>
    <row r="16" spans="1:23" ht="24.75" customHeight="1">
      <c r="A16" s="13" t="s">
        <v>44</v>
      </c>
      <c r="B16" s="9">
        <v>1311</v>
      </c>
      <c r="C16" s="9">
        <v>1832</v>
      </c>
      <c r="D16" s="9"/>
      <c r="E16" s="9"/>
      <c r="F16" s="9">
        <v>210</v>
      </c>
      <c r="G16" s="9">
        <v>720</v>
      </c>
      <c r="H16" s="9">
        <v>125</v>
      </c>
      <c r="I16" s="9">
        <v>777</v>
      </c>
      <c r="J16" s="9">
        <v>130</v>
      </c>
      <c r="K16" s="9">
        <v>986</v>
      </c>
      <c r="L16" s="9">
        <v>483</v>
      </c>
      <c r="M16" s="9">
        <v>233</v>
      </c>
      <c r="N16" s="9">
        <v>430</v>
      </c>
      <c r="O16" s="9">
        <v>173</v>
      </c>
      <c r="P16" s="9">
        <v>776</v>
      </c>
      <c r="Q16" s="9">
        <v>292</v>
      </c>
      <c r="R16" s="9">
        <v>161</v>
      </c>
      <c r="S16" s="9">
        <v>10</v>
      </c>
      <c r="T16" s="9">
        <v>2</v>
      </c>
      <c r="U16" s="18">
        <v>170.1202</v>
      </c>
      <c r="V16" s="18">
        <v>85.3812</v>
      </c>
      <c r="W16" s="14">
        <f t="shared" si="1"/>
        <v>466.05458515283846</v>
      </c>
    </row>
    <row r="18" ht="14.25">
      <c r="N18" s="15"/>
    </row>
    <row r="19" ht="14.25">
      <c r="N19" s="15"/>
    </row>
  </sheetData>
  <sheetProtection/>
  <mergeCells count="13">
    <mergeCell ref="A1:W1"/>
    <mergeCell ref="A2:W2"/>
    <mergeCell ref="D3:E3"/>
    <mergeCell ref="F3:I3"/>
    <mergeCell ref="J3:M3"/>
    <mergeCell ref="N3:R3"/>
    <mergeCell ref="S3:T3"/>
    <mergeCell ref="A3:A5"/>
    <mergeCell ref="B3:B4"/>
    <mergeCell ref="C3:C4"/>
    <mergeCell ref="U3:U4"/>
    <mergeCell ref="V3:V4"/>
    <mergeCell ref="W3:W4"/>
  </mergeCells>
  <printOptions horizontalCentered="1" verticalCentered="1"/>
  <pageMargins left="0.2" right="0.2" top="0.39" bottom="0.39" header="0.51" footer="0.51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2018-10-18T02:08:47Z</cp:lastPrinted>
  <dcterms:created xsi:type="dcterms:W3CDTF">2009-06-03T00:23:15Z</dcterms:created>
  <dcterms:modified xsi:type="dcterms:W3CDTF">2019-04-09T01:51:04Z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11</vt:lpwstr>
  </property>
</Properties>
</file>